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775" windowHeight="7140" activeTab="0"/>
  </bookViews>
  <sheets>
    <sheet name="2012" sheetId="1" r:id="rId1"/>
    <sheet name="Лист1" sheetId="2" r:id="rId2"/>
  </sheets>
  <externalReferences>
    <externalReference r:id="rId5"/>
  </externalReferences>
  <definedNames>
    <definedName name="_xlnm.Print_Titles" localSheetId="0">'2012'!$13:$13</definedName>
    <definedName name="_xlnm.Print_Area" localSheetId="0">'2012'!$A$1:$K$95</definedName>
  </definedNames>
  <calcPr fullCalcOnLoad="1"/>
</workbook>
</file>

<file path=xl/sharedStrings.xml><?xml version="1.0" encoding="utf-8"?>
<sst xmlns="http://schemas.openxmlformats.org/spreadsheetml/2006/main" count="308" uniqueCount="116">
  <si>
    <t>УТВЕРЖДАЮ</t>
  </si>
  <si>
    <t>администрации города Турана</t>
  </si>
  <si>
    <t>Наименование органа, организующего исполнение бюджета</t>
  </si>
  <si>
    <t>Наименование бюджета</t>
  </si>
  <si>
    <t>Единица измерения, тыс.руб.</t>
  </si>
  <si>
    <t>ЭКР</t>
  </si>
  <si>
    <t>КОДЫ</t>
  </si>
  <si>
    <t>.00321</t>
  </si>
  <si>
    <t>.0383</t>
  </si>
  <si>
    <t>Администрация города Турана</t>
  </si>
  <si>
    <t>индекс 2013</t>
  </si>
  <si>
    <t xml:space="preserve">ВР.и.о. председателя </t>
  </si>
  <si>
    <t>Дронина Ю.В. ________________</t>
  </si>
  <si>
    <t>Наименование показателя</t>
  </si>
  <si>
    <t xml:space="preserve"> </t>
  </si>
  <si>
    <t>ФКР</t>
  </si>
  <si>
    <t>КЦСР</t>
  </si>
  <si>
    <t>КВР</t>
  </si>
  <si>
    <t>СубЭКР</t>
  </si>
  <si>
    <t>Расходы бюджета, всего</t>
  </si>
  <si>
    <t>.000</t>
  </si>
  <si>
    <t>.0000000</t>
  </si>
  <si>
    <t>Заработная плата</t>
  </si>
  <si>
    <t>.0103</t>
  </si>
  <si>
    <t>Начисление на выплаты по оплате труда</t>
  </si>
  <si>
    <t>Прочие работы, услуги</t>
  </si>
  <si>
    <t>.0104</t>
  </si>
  <si>
    <t>Услуги связи : абонентская плата</t>
  </si>
  <si>
    <t>Прочие работы,услуги в области информационных технологий(программное обеспечение)</t>
  </si>
  <si>
    <t>Работы и услуги по содержанию имущесьва: заправка картриджей</t>
  </si>
  <si>
    <t>Прочие работы и услуги: оплата юридических услуг</t>
  </si>
  <si>
    <t>Увеличение стоимости материальных запасов: канцелярские принадлежности, бумага</t>
  </si>
  <si>
    <t>.0111</t>
  </si>
  <si>
    <t>.0113</t>
  </si>
  <si>
    <t>Начисления на выплаты по оплате труда</t>
  </si>
  <si>
    <t>Прочие работы, услуги: другие</t>
  </si>
  <si>
    <t>.0309</t>
  </si>
  <si>
    <t>Увеличение стоимости материальных запасов:Приобретение запасных частей в части административно-хозяйственного обеспечения</t>
  </si>
  <si>
    <t>Коммунальные услуги:  оплата отопления и горячего водоснабжения</t>
  </si>
  <si>
    <t>Прочие работы, услуги: оплата услуг вневедомственной охраны</t>
  </si>
  <si>
    <t>226.01.00</t>
  </si>
  <si>
    <t>.0503</t>
  </si>
  <si>
    <t>Безвозмездные перечисления государственным и муниципальным организациям: заработная плата за счет собственных средств</t>
  </si>
  <si>
    <t>.0801</t>
  </si>
  <si>
    <t>Безвозмездные перечисления государственным и муниципальным организациям: начисления на выплаты по оплате труда</t>
  </si>
  <si>
    <t>241.13.00</t>
  </si>
  <si>
    <t>Безвозмездные перечисления государственным и муниципальным организациям: транспортные расходы по доставке угля</t>
  </si>
  <si>
    <t>241.22.04</t>
  </si>
  <si>
    <t>Безвозмездные перечисления государственным и муниципальным организациям: потребление электроэнергии</t>
  </si>
  <si>
    <t>Безвозмездные перечисления государственным и муниципальным организациям: приобретение котельно-печного топлива</t>
  </si>
  <si>
    <t>Бюджетная роспись главного распорядителя бюджетных средств городского поселения "Город Туран Пий-Хемского кожууна Республики Тыва" на 2016 год</t>
  </si>
  <si>
    <t>211.00.00</t>
  </si>
  <si>
    <t>прочие работы услуги</t>
  </si>
  <si>
    <t>226.23.00</t>
  </si>
  <si>
    <t>290.07.00</t>
  </si>
  <si>
    <t>213.00.00</t>
  </si>
  <si>
    <t>221.03.00</t>
  </si>
  <si>
    <t>223.03.00</t>
  </si>
  <si>
    <t>.0940100190</t>
  </si>
  <si>
    <t>.0902</t>
  </si>
  <si>
    <t>290.15.00</t>
  </si>
  <si>
    <t>226.06.00</t>
  </si>
  <si>
    <t>225.07.00</t>
  </si>
  <si>
    <t>340.07.00</t>
  </si>
  <si>
    <t>290.01.00</t>
  </si>
  <si>
    <t>Прочие расходы: налог земельный</t>
  </si>
  <si>
    <t>222.04.00</t>
  </si>
  <si>
    <t>340.08.00</t>
  </si>
  <si>
    <t>226.12.00</t>
  </si>
  <si>
    <t>Прочие работы, услуги: оплата услуг в области информационных технологий</t>
  </si>
  <si>
    <t>226.09.00</t>
  </si>
  <si>
    <t>340.04.00</t>
  </si>
  <si>
    <t>340.05.00</t>
  </si>
  <si>
    <t xml:space="preserve">Прочие работы, услуги: оплата услуг </t>
  </si>
  <si>
    <t xml:space="preserve">Безвозмездные перечисления государственным и муниципальным организациям: </t>
  </si>
  <si>
    <t>тип средств</t>
  </si>
  <si>
    <t>Функционирование законодательных(представительных)органов государственной власти представительных органов муниципальных образований</t>
  </si>
  <si>
    <t>Руководство и управленние в сфере установленных функций огранов государственной власти и муниципальных образований</t>
  </si>
  <si>
    <t>Резервный фонд</t>
  </si>
  <si>
    <t>Национальная безопасность и правоохранительная деятельность</t>
  </si>
  <si>
    <t>Жилищно коммунальное хозяйство</t>
  </si>
  <si>
    <t>.05</t>
  </si>
  <si>
    <t>Культура и кинематография "Организация досуга не предоставление услуг организации культуры"</t>
  </si>
  <si>
    <t>Итого по 01</t>
  </si>
  <si>
    <t>.0100</t>
  </si>
  <si>
    <t>2018 г</t>
  </si>
  <si>
    <t>2019 г</t>
  </si>
  <si>
    <t>2017 год</t>
  </si>
  <si>
    <t>Уплата прочих налогов,сборов и иных платежей</t>
  </si>
  <si>
    <t>Прочие закупки товаров,работ и услуг для государственных (муниципальных ) услуг</t>
  </si>
  <si>
    <t>226.03.00</t>
  </si>
  <si>
    <t>226,01.00</t>
  </si>
  <si>
    <t>226.05.00</t>
  </si>
  <si>
    <t>.0707</t>
  </si>
  <si>
    <t>340.99.00</t>
  </si>
  <si>
    <t>Оплата услуг за предоставление электроэнергии</t>
  </si>
  <si>
    <t>223.01.00</t>
  </si>
  <si>
    <t>223.02.00</t>
  </si>
  <si>
    <t>Оплата услуг горячего и холодного водоснабжения</t>
  </si>
  <si>
    <t>Субвенции на осуществление государственных полномочий по установлению запреда  на рознечную продажу алкогольной продукции в РТ</t>
  </si>
  <si>
    <t>Расходы на оплату труда с начислениями по договорам гражданско-правового характера</t>
  </si>
  <si>
    <t>Услуги по охране приобретаемые на основании договоров гражданско-правового характера с физическими и юридическими лицами</t>
  </si>
  <si>
    <t>Разработка схем территориального планирования,градостроительных и технических регламентов</t>
  </si>
  <si>
    <t>226.26.00</t>
  </si>
  <si>
    <t>Иные работы и услуги</t>
  </si>
  <si>
    <t>Целевая программа Патриотическое воспитание молодежи и школьников</t>
  </si>
  <si>
    <t>241.11.00</t>
  </si>
  <si>
    <t>Оплата услуг по доставке котельно печного топлива</t>
  </si>
  <si>
    <t>Оплата услуг  за предоставление электроэнергии</t>
  </si>
  <si>
    <t>226.04.00</t>
  </si>
  <si>
    <t>Межевание границ земельных участков</t>
  </si>
  <si>
    <r>
      <t>Ц</t>
    </r>
    <r>
      <rPr>
        <sz val="8"/>
        <rFont val="Times New Roman"/>
        <family val="1"/>
      </rPr>
      <t>елевая программа " Профилактика бешенства среди животных и людей городского поселения"</t>
    </r>
  </si>
  <si>
    <t>Целевая программа "Концепция формирования здорового образа жизни"</t>
  </si>
  <si>
    <t>Оплата услуг за предоставление теплой энергии</t>
  </si>
  <si>
    <t>Бюджетная роспись главного распорядителя бюджетных средств городского поселения "Город Туран Пий-Хемского кожууна Республики Тыва" на 2017 год и на плановый период 2018-2019 годы</t>
  </si>
  <si>
    <t>290.11.00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</si>
</sst>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#,##0.0"/>
    <numFmt numFmtId="182" formatCode="0.0"/>
  </numFmts>
  <fonts count="50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9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 vertical="center"/>
    </xf>
    <xf numFmtId="14" fontId="1" fillId="33" borderId="0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3" fontId="48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/>
    </xf>
    <xf numFmtId="3" fontId="49" fillId="3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center" vertical="top" wrapText="1"/>
    </xf>
    <xf numFmtId="181" fontId="11" fillId="0" borderId="10" xfId="0" applyNumberFormat="1" applyFont="1" applyBorder="1" applyAlignment="1">
      <alignment horizontal="center" vertical="top" wrapText="1"/>
    </xf>
    <xf numFmtId="181" fontId="11" fillId="33" borderId="10" xfId="0" applyNumberFormat="1" applyFont="1" applyFill="1" applyBorder="1" applyAlignment="1">
      <alignment horizontal="center" vertical="top" wrapText="1"/>
    </xf>
    <xf numFmtId="3" fontId="10" fillId="33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3" fontId="11" fillId="33" borderId="10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center" vertical="top" wrapText="1"/>
    </xf>
    <xf numFmtId="182" fontId="11" fillId="0" borderId="10" xfId="0" applyNumberFormat="1" applyFont="1" applyBorder="1" applyAlignment="1">
      <alignment horizontal="center" vertical="top" wrapText="1"/>
    </xf>
    <xf numFmtId="182" fontId="2" fillId="0" borderId="10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82" fontId="11" fillId="33" borderId="10" xfId="0" applyNumberFormat="1" applyFont="1" applyFill="1" applyBorder="1" applyAlignment="1">
      <alignment horizontal="center" vertical="top" wrapText="1"/>
    </xf>
    <xf numFmtId="182" fontId="2" fillId="33" borderId="10" xfId="0" applyNumberFormat="1" applyFont="1" applyFill="1" applyBorder="1" applyAlignment="1">
      <alignment horizontal="center" vertical="top" wrapText="1"/>
    </xf>
    <xf numFmtId="181" fontId="10" fillId="33" borderId="10" xfId="0" applyNumberFormat="1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1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Лист1"/>
      <sheetName val="Лист2"/>
    </sheetNames>
    <sheetDataSet>
      <sheetData sheetId="5">
        <row r="12">
          <cell r="S12">
            <v>9951.487389886423</v>
          </cell>
          <cell r="T12">
            <v>10650.686692686422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9"/>
  <sheetViews>
    <sheetView tabSelected="1" view="pageBreakPreview" zoomScaleSheetLayoutView="100" zoomScalePageLayoutView="0" workbookViewId="0" topLeftCell="A1">
      <selection activeCell="M22" sqref="M22"/>
    </sheetView>
  </sheetViews>
  <sheetFormatPr defaultColWidth="9.140625" defaultRowHeight="12.75"/>
  <cols>
    <col min="1" max="1" width="30.28125" style="1" customWidth="1"/>
    <col min="2" max="2" width="5.00390625" style="2" customWidth="1"/>
    <col min="3" max="3" width="9.57421875" style="2" customWidth="1"/>
    <col min="4" max="4" width="3.8515625" style="2" customWidth="1"/>
    <col min="5" max="5" width="5.00390625" style="2" customWidth="1"/>
    <col min="6" max="6" width="7.7109375" style="2" customWidth="1"/>
    <col min="7" max="7" width="10.140625" style="2" customWidth="1"/>
    <col min="8" max="8" width="11.57421875" style="2" customWidth="1"/>
    <col min="9" max="9" width="12.140625" style="2" customWidth="1"/>
    <col min="10" max="10" width="0.85546875" style="1" hidden="1" customWidth="1"/>
    <col min="11" max="11" width="13.57421875" style="1" hidden="1" customWidth="1"/>
    <col min="12" max="16384" width="9.140625" style="1" customWidth="1"/>
  </cols>
  <sheetData>
    <row r="1" spans="7:11" ht="15.75">
      <c r="G1" s="2" t="s">
        <v>0</v>
      </c>
      <c r="J1" s="11"/>
      <c r="K1" s="17" t="s">
        <v>0</v>
      </c>
    </row>
    <row r="2" spans="7:11" ht="15.75">
      <c r="G2" s="2" t="s">
        <v>11</v>
      </c>
      <c r="J2" s="11"/>
      <c r="K2" s="17" t="s">
        <v>11</v>
      </c>
    </row>
    <row r="3" spans="7:11" ht="15.75">
      <c r="G3" s="2" t="s">
        <v>1</v>
      </c>
      <c r="J3" s="11"/>
      <c r="K3" s="17" t="s">
        <v>1</v>
      </c>
    </row>
    <row r="4" spans="7:11" ht="15.75">
      <c r="G4" s="2" t="s">
        <v>12</v>
      </c>
      <c r="J4" s="11"/>
      <c r="K4" s="17" t="s">
        <v>12</v>
      </c>
    </row>
    <row r="5" spans="10:11" ht="15.75">
      <c r="J5" s="11"/>
      <c r="K5" s="17"/>
    </row>
    <row r="7" spans="1:11" s="14" customFormat="1" ht="46.5" customHeight="1">
      <c r="A7" s="60" t="s">
        <v>114</v>
      </c>
      <c r="B7" s="61"/>
      <c r="C7" s="61"/>
      <c r="D7" s="61"/>
      <c r="E7" s="61"/>
      <c r="F7" s="61"/>
      <c r="G7" s="61"/>
      <c r="H7" s="61"/>
      <c r="I7" s="61"/>
      <c r="J7" s="59"/>
      <c r="K7" s="59"/>
    </row>
    <row r="8" spans="10:11" ht="12">
      <c r="J8" s="15"/>
      <c r="K8" s="3" t="s">
        <v>6</v>
      </c>
    </row>
    <row r="9" spans="1:11" ht="12">
      <c r="A9" s="1" t="s">
        <v>2</v>
      </c>
      <c r="C9" s="57" t="s">
        <v>9</v>
      </c>
      <c r="D9" s="57"/>
      <c r="E9" s="57"/>
      <c r="F9" s="57"/>
      <c r="G9" s="57"/>
      <c r="H9" s="57"/>
      <c r="I9" s="57"/>
      <c r="J9" s="16"/>
      <c r="K9" s="5">
        <f>D21</f>
        <v>244</v>
      </c>
    </row>
    <row r="10" spans="1:11" ht="14.25" customHeight="1">
      <c r="A10" s="12" t="s">
        <v>3</v>
      </c>
      <c r="B10" s="58"/>
      <c r="C10" s="58"/>
      <c r="D10" s="58"/>
      <c r="E10" s="58"/>
      <c r="F10" s="58"/>
      <c r="G10" s="58"/>
      <c r="H10" s="58"/>
      <c r="I10" s="58"/>
      <c r="J10" s="15"/>
      <c r="K10" s="3" t="s">
        <v>7</v>
      </c>
    </row>
    <row r="11" spans="1:11" ht="12">
      <c r="A11" s="1" t="s">
        <v>4</v>
      </c>
      <c r="B11" s="59"/>
      <c r="C11" s="59"/>
      <c r="D11" s="59"/>
      <c r="E11" s="59"/>
      <c r="F11" s="59"/>
      <c r="G11" s="59"/>
      <c r="H11" s="59"/>
      <c r="I11" s="59"/>
      <c r="J11" s="15"/>
      <c r="K11" s="3" t="s">
        <v>8</v>
      </c>
    </row>
    <row r="13" spans="1:11" s="13" customFormat="1" ht="12.75" customHeight="1">
      <c r="A13" s="62" t="s">
        <v>13</v>
      </c>
      <c r="B13" s="62"/>
      <c r="C13" s="62"/>
      <c r="D13" s="62"/>
      <c r="E13" s="62"/>
      <c r="F13" s="36"/>
      <c r="G13" s="36"/>
      <c r="H13" s="36"/>
      <c r="I13" s="36" t="s">
        <v>14</v>
      </c>
      <c r="J13" s="23"/>
      <c r="K13" s="23"/>
    </row>
    <row r="14" spans="1:11" ht="36.75" customHeight="1">
      <c r="A14" s="62"/>
      <c r="B14" s="37" t="s">
        <v>15</v>
      </c>
      <c r="C14" s="37" t="s">
        <v>16</v>
      </c>
      <c r="D14" s="37" t="s">
        <v>17</v>
      </c>
      <c r="E14" s="37" t="s">
        <v>5</v>
      </c>
      <c r="F14" s="37" t="s">
        <v>18</v>
      </c>
      <c r="G14" s="39" t="s">
        <v>87</v>
      </c>
      <c r="H14" s="37">
        <v>2018</v>
      </c>
      <c r="I14" s="39" t="s">
        <v>86</v>
      </c>
      <c r="J14" s="27"/>
      <c r="K14" s="28"/>
    </row>
    <row r="15" spans="1:13" ht="36.75" customHeight="1">
      <c r="A15" s="36">
        <v>1</v>
      </c>
      <c r="B15" s="39">
        <v>3</v>
      </c>
      <c r="C15" s="39">
        <v>4</v>
      </c>
      <c r="D15" s="39">
        <v>5</v>
      </c>
      <c r="E15" s="39">
        <v>6</v>
      </c>
      <c r="F15" s="39">
        <v>7</v>
      </c>
      <c r="G15" s="39">
        <v>8</v>
      </c>
      <c r="H15" s="39"/>
      <c r="I15" s="39">
        <v>8</v>
      </c>
      <c r="J15" s="27"/>
      <c r="K15" s="28"/>
      <c r="L15" s="18"/>
      <c r="M15" s="18"/>
    </row>
    <row r="16" spans="1:13" ht="18.75" customHeight="1">
      <c r="A16" s="36" t="s">
        <v>19</v>
      </c>
      <c r="B16" s="39">
        <v>9600</v>
      </c>
      <c r="C16" s="39" t="s">
        <v>21</v>
      </c>
      <c r="D16" s="39" t="s">
        <v>20</v>
      </c>
      <c r="E16" s="39" t="s">
        <v>20</v>
      </c>
      <c r="F16" s="39" t="s">
        <v>21</v>
      </c>
      <c r="G16" s="46">
        <f>G18+G22+G25+G40+G42+G43+G52+G53+G64+G65</f>
        <v>9578001</v>
      </c>
      <c r="H16" s="47">
        <v>10105000</v>
      </c>
      <c r="I16" s="46">
        <f>I18+I22+I25+I40+I43+I53+I52+I64+I65</f>
        <v>10301000</v>
      </c>
      <c r="J16" s="27"/>
      <c r="K16" s="28"/>
      <c r="L16" s="18"/>
      <c r="M16" s="19" t="e">
        <f>K20+K24+K38+K44+K45+#REF!+K57+K59+#REF!+K66+K71+K74+K77+K81+K83+K90+K92+K94</f>
        <v>#REF!</v>
      </c>
    </row>
    <row r="17" spans="1:13" ht="18.75" customHeight="1">
      <c r="A17" s="36" t="s">
        <v>83</v>
      </c>
      <c r="B17" s="39" t="s">
        <v>84</v>
      </c>
      <c r="C17" s="39"/>
      <c r="D17" s="39"/>
      <c r="E17" s="39"/>
      <c r="F17" s="39"/>
      <c r="G17" s="41"/>
      <c r="H17" s="39"/>
      <c r="I17" s="41"/>
      <c r="J17" s="27"/>
      <c r="K17" s="28"/>
      <c r="L17" s="18"/>
      <c r="M17" s="19"/>
    </row>
    <row r="18" spans="1:13" ht="60.75" customHeight="1">
      <c r="A18" s="38" t="s">
        <v>76</v>
      </c>
      <c r="B18" s="39" t="s">
        <v>23</v>
      </c>
      <c r="C18" s="39"/>
      <c r="D18" s="39"/>
      <c r="E18" s="39"/>
      <c r="F18" s="39"/>
      <c r="G18" s="42">
        <f>G19+G20+G21</f>
        <v>857497</v>
      </c>
      <c r="H18" s="48">
        <f>H19+H20+H21</f>
        <v>718147</v>
      </c>
      <c r="I18" s="42">
        <f>I19+I20+I21</f>
        <v>761235</v>
      </c>
      <c r="J18" s="27"/>
      <c r="K18" s="28"/>
      <c r="L18" s="18"/>
      <c r="M18" s="18"/>
    </row>
    <row r="19" spans="1:13" ht="18.75" customHeight="1">
      <c r="A19" s="38" t="s">
        <v>22</v>
      </c>
      <c r="B19" s="39" t="s">
        <v>23</v>
      </c>
      <c r="C19" s="39">
        <v>7950100110</v>
      </c>
      <c r="D19" s="39">
        <v>121</v>
      </c>
      <c r="E19" s="39">
        <v>211</v>
      </c>
      <c r="F19" s="39" t="s">
        <v>51</v>
      </c>
      <c r="G19" s="43">
        <v>520351</v>
      </c>
      <c r="H19" s="39">
        <v>551572</v>
      </c>
      <c r="I19" s="43">
        <v>584666</v>
      </c>
      <c r="J19" s="27"/>
      <c r="K19" s="28"/>
      <c r="L19" s="18"/>
      <c r="M19" s="18"/>
    </row>
    <row r="20" spans="1:13" s="9" customFormat="1" ht="24" customHeight="1">
      <c r="A20" s="22" t="s">
        <v>24</v>
      </c>
      <c r="B20" s="44" t="s">
        <v>23</v>
      </c>
      <c r="C20" s="39">
        <v>7950100110</v>
      </c>
      <c r="D20" s="44">
        <v>129</v>
      </c>
      <c r="E20" s="44">
        <v>213</v>
      </c>
      <c r="F20" s="44" t="s">
        <v>55</v>
      </c>
      <c r="G20" s="43">
        <v>157146</v>
      </c>
      <c r="H20" s="39">
        <v>166575</v>
      </c>
      <c r="I20" s="43">
        <v>176569</v>
      </c>
      <c r="J20" s="31"/>
      <c r="K20" s="32"/>
      <c r="L20" s="20"/>
      <c r="M20" s="20"/>
    </row>
    <row r="21" spans="1:13" ht="16.5" customHeight="1">
      <c r="A21" s="22" t="s">
        <v>25</v>
      </c>
      <c r="B21" s="44" t="s">
        <v>23</v>
      </c>
      <c r="C21" s="44">
        <v>7950100190</v>
      </c>
      <c r="D21" s="44">
        <v>244</v>
      </c>
      <c r="E21" s="44">
        <v>290</v>
      </c>
      <c r="F21" s="44" t="s">
        <v>115</v>
      </c>
      <c r="G21" s="43">
        <v>180000</v>
      </c>
      <c r="H21" s="39">
        <v>0</v>
      </c>
      <c r="I21" s="43"/>
      <c r="J21" s="27"/>
      <c r="K21" s="28"/>
      <c r="L21" s="18"/>
      <c r="M21" s="18"/>
    </row>
    <row r="22" spans="1:13" ht="56.25" customHeight="1">
      <c r="A22" s="38" t="s">
        <v>76</v>
      </c>
      <c r="B22" s="44" t="s">
        <v>26</v>
      </c>
      <c r="C22" s="44"/>
      <c r="D22" s="44"/>
      <c r="E22" s="44"/>
      <c r="F22" s="44"/>
      <c r="G22" s="42">
        <f>G23+G24</f>
        <v>618441</v>
      </c>
      <c r="H22" s="48">
        <f>H23+H24</f>
        <v>655548</v>
      </c>
      <c r="I22" s="42">
        <f>I23+I24</f>
        <v>694881</v>
      </c>
      <c r="J22" s="27"/>
      <c r="K22" s="28"/>
      <c r="L22" s="18"/>
      <c r="M22" s="18"/>
    </row>
    <row r="23" spans="1:13" ht="15.75" customHeight="1">
      <c r="A23" s="22" t="s">
        <v>22</v>
      </c>
      <c r="B23" s="44" t="s">
        <v>26</v>
      </c>
      <c r="C23" s="44">
        <v>7850100110</v>
      </c>
      <c r="D23" s="44">
        <v>121</v>
      </c>
      <c r="E23" s="44">
        <v>211</v>
      </c>
      <c r="F23" s="44" t="s">
        <v>51</v>
      </c>
      <c r="G23" s="43">
        <v>474993</v>
      </c>
      <c r="H23" s="39">
        <v>503493</v>
      </c>
      <c r="I23" s="43">
        <v>533703</v>
      </c>
      <c r="J23" s="27"/>
      <c r="K23" s="28"/>
      <c r="L23" s="18"/>
      <c r="M23" s="18"/>
    </row>
    <row r="24" spans="1:13" s="9" customFormat="1" ht="14.25" customHeight="1">
      <c r="A24" s="22" t="s">
        <v>24</v>
      </c>
      <c r="B24" s="44" t="s">
        <v>26</v>
      </c>
      <c r="C24" s="44">
        <v>7850100110</v>
      </c>
      <c r="D24" s="44">
        <v>129</v>
      </c>
      <c r="E24" s="44">
        <v>213</v>
      </c>
      <c r="F24" s="44" t="s">
        <v>55</v>
      </c>
      <c r="G24" s="43">
        <v>143448</v>
      </c>
      <c r="H24" s="39">
        <v>152055</v>
      </c>
      <c r="I24" s="43">
        <v>161178</v>
      </c>
      <c r="J24" s="31"/>
      <c r="K24" s="32"/>
      <c r="L24" s="20"/>
      <c r="M24" s="20"/>
    </row>
    <row r="25" spans="1:13" s="9" customFormat="1" ht="48" customHeight="1">
      <c r="A25" s="22" t="s">
        <v>77</v>
      </c>
      <c r="B25" s="44" t="s">
        <v>26</v>
      </c>
      <c r="C25" s="44"/>
      <c r="D25" s="44"/>
      <c r="E25" s="44"/>
      <c r="F25" s="44"/>
      <c r="G25" s="42">
        <f>G26+G27+G28+G29+G30+G31+G32+G33+G34+G35+G36+G37+G38+G39</f>
        <v>5060720</v>
      </c>
      <c r="H25" s="48">
        <f>H26+H27+H28+H29+H30+H31+H32+H33+H34+H35+H36+H37+H38+H39</f>
        <v>5138341</v>
      </c>
      <c r="I25" s="42">
        <f>I26+I27+I28+I29+I30+I31+I32+I33+I34+I35+I36+I37+I38+I39</f>
        <v>5166371</v>
      </c>
      <c r="J25" s="31"/>
      <c r="K25" s="32"/>
      <c r="L25" s="20"/>
      <c r="M25" s="20"/>
    </row>
    <row r="26" spans="1:13" ht="15" customHeight="1">
      <c r="A26" s="22" t="s">
        <v>22</v>
      </c>
      <c r="B26" s="44" t="s">
        <v>26</v>
      </c>
      <c r="C26" s="44">
        <v>7860100110</v>
      </c>
      <c r="D26" s="44">
        <v>121</v>
      </c>
      <c r="E26" s="44">
        <v>211</v>
      </c>
      <c r="F26" s="44" t="s">
        <v>51</v>
      </c>
      <c r="G26" s="43">
        <v>1954326</v>
      </c>
      <c r="H26" s="39">
        <v>2169656</v>
      </c>
      <c r="I26" s="43">
        <v>2299835</v>
      </c>
      <c r="J26" s="27"/>
      <c r="K26" s="28"/>
      <c r="L26" s="18"/>
      <c r="M26" s="18"/>
    </row>
    <row r="27" spans="1:13" ht="22.5" customHeight="1">
      <c r="A27" s="22" t="s">
        <v>24</v>
      </c>
      <c r="B27" s="44" t="s">
        <v>26</v>
      </c>
      <c r="C27" s="44">
        <v>7860100110</v>
      </c>
      <c r="D27" s="44">
        <v>129</v>
      </c>
      <c r="E27" s="44">
        <v>213</v>
      </c>
      <c r="F27" s="44" t="s">
        <v>55</v>
      </c>
      <c r="G27" s="43">
        <v>590207</v>
      </c>
      <c r="H27" s="39">
        <v>655236</v>
      </c>
      <c r="I27" s="43">
        <v>694550</v>
      </c>
      <c r="J27" s="27"/>
      <c r="K27" s="28"/>
      <c r="L27" s="18"/>
      <c r="M27" s="18"/>
    </row>
    <row r="28" spans="1:13" ht="24" customHeight="1">
      <c r="A28" s="22" t="s">
        <v>27</v>
      </c>
      <c r="B28" s="44" t="s">
        <v>26</v>
      </c>
      <c r="C28" s="44">
        <v>7960100190</v>
      </c>
      <c r="D28" s="44">
        <v>242</v>
      </c>
      <c r="E28" s="44">
        <v>221</v>
      </c>
      <c r="F28" s="44" t="s">
        <v>56</v>
      </c>
      <c r="G28" s="43">
        <v>60221</v>
      </c>
      <c r="H28" s="39">
        <v>62030</v>
      </c>
      <c r="I28" s="43">
        <v>64460</v>
      </c>
      <c r="J28" s="27"/>
      <c r="K28" s="28"/>
      <c r="L28" s="18"/>
      <c r="M28" s="18"/>
    </row>
    <row r="29" spans="1:13" ht="23.25" customHeight="1">
      <c r="A29" s="22" t="s">
        <v>29</v>
      </c>
      <c r="B29" s="44" t="s">
        <v>26</v>
      </c>
      <c r="C29" s="44">
        <v>7860100190</v>
      </c>
      <c r="D29" s="44">
        <v>244</v>
      </c>
      <c r="E29" s="44">
        <v>225</v>
      </c>
      <c r="F29" s="44" t="s">
        <v>62</v>
      </c>
      <c r="G29" s="43">
        <v>26000</v>
      </c>
      <c r="H29" s="39">
        <v>34000</v>
      </c>
      <c r="I29" s="43">
        <v>39000</v>
      </c>
      <c r="J29" s="27"/>
      <c r="K29" s="27"/>
      <c r="L29" s="18"/>
      <c r="M29" s="18"/>
    </row>
    <row r="30" spans="1:13" ht="23.25" customHeight="1">
      <c r="A30" s="22" t="s">
        <v>95</v>
      </c>
      <c r="B30" s="44" t="s">
        <v>26</v>
      </c>
      <c r="C30" s="44">
        <v>7860100190</v>
      </c>
      <c r="D30" s="44">
        <v>244</v>
      </c>
      <c r="E30" s="44">
        <v>223</v>
      </c>
      <c r="F30" s="44" t="s">
        <v>57</v>
      </c>
      <c r="G30" s="53">
        <v>883790</v>
      </c>
      <c r="H30" s="39">
        <v>340000</v>
      </c>
      <c r="I30" s="43">
        <v>388325</v>
      </c>
      <c r="J30" s="27"/>
      <c r="K30" s="27"/>
      <c r="L30" s="18"/>
      <c r="M30" s="18"/>
    </row>
    <row r="31" spans="1:13" ht="23.25" customHeight="1">
      <c r="A31" s="22" t="s">
        <v>113</v>
      </c>
      <c r="B31" s="44" t="s">
        <v>26</v>
      </c>
      <c r="C31" s="44">
        <v>7860100190</v>
      </c>
      <c r="D31" s="44">
        <v>244</v>
      </c>
      <c r="E31" s="44">
        <v>223</v>
      </c>
      <c r="F31" s="44" t="s">
        <v>96</v>
      </c>
      <c r="G31" s="53">
        <v>324530</v>
      </c>
      <c r="H31" s="39">
        <v>248000</v>
      </c>
      <c r="I31" s="43">
        <v>450000</v>
      </c>
      <c r="J31" s="27"/>
      <c r="K31" s="27"/>
      <c r="L31" s="18"/>
      <c r="M31" s="18"/>
    </row>
    <row r="32" spans="1:13" ht="23.25" customHeight="1">
      <c r="A32" s="22" t="s">
        <v>98</v>
      </c>
      <c r="B32" s="44" t="s">
        <v>26</v>
      </c>
      <c r="C32" s="44">
        <v>7860100190</v>
      </c>
      <c r="D32" s="44">
        <v>244</v>
      </c>
      <c r="E32" s="44">
        <v>223</v>
      </c>
      <c r="F32" s="44" t="s">
        <v>97</v>
      </c>
      <c r="G32" s="53">
        <v>3770</v>
      </c>
      <c r="H32" s="39">
        <v>4000</v>
      </c>
      <c r="I32" s="43">
        <v>4000</v>
      </c>
      <c r="J32" s="27"/>
      <c r="K32" s="27"/>
      <c r="L32" s="18"/>
      <c r="M32" s="18"/>
    </row>
    <row r="33" spans="1:13" ht="24">
      <c r="A33" s="22" t="s">
        <v>30</v>
      </c>
      <c r="B33" s="44" t="s">
        <v>26</v>
      </c>
      <c r="C33" s="44">
        <v>7860100190</v>
      </c>
      <c r="D33" s="44">
        <v>244</v>
      </c>
      <c r="E33" s="44">
        <v>226</v>
      </c>
      <c r="F33" s="44" t="s">
        <v>40</v>
      </c>
      <c r="G33" s="43">
        <v>235246</v>
      </c>
      <c r="H33" s="39">
        <v>321000</v>
      </c>
      <c r="I33" s="43">
        <v>508612</v>
      </c>
      <c r="J33" s="27"/>
      <c r="K33" s="27"/>
      <c r="L33" s="21"/>
      <c r="M33" s="21"/>
    </row>
    <row r="34" spans="1:13" ht="25.5" customHeight="1">
      <c r="A34" s="22" t="s">
        <v>31</v>
      </c>
      <c r="B34" s="44" t="s">
        <v>26</v>
      </c>
      <c r="C34" s="44">
        <v>7860100190</v>
      </c>
      <c r="D34" s="44">
        <v>244</v>
      </c>
      <c r="E34" s="44">
        <v>340</v>
      </c>
      <c r="F34" s="44" t="s">
        <v>63</v>
      </c>
      <c r="G34" s="43">
        <v>78350</v>
      </c>
      <c r="H34" s="39">
        <v>81641</v>
      </c>
      <c r="I34" s="43">
        <v>85070</v>
      </c>
      <c r="J34" s="27"/>
      <c r="K34" s="27"/>
      <c r="L34" s="18"/>
      <c r="M34" s="18">
        <v>883790</v>
      </c>
    </row>
    <row r="35" spans="1:13" ht="24" customHeight="1">
      <c r="A35" s="22" t="s">
        <v>65</v>
      </c>
      <c r="B35" s="44" t="s">
        <v>26</v>
      </c>
      <c r="C35" s="44">
        <v>7860100190</v>
      </c>
      <c r="D35" s="44">
        <v>851</v>
      </c>
      <c r="E35" s="44">
        <v>290</v>
      </c>
      <c r="F35" s="44" t="s">
        <v>64</v>
      </c>
      <c r="G35" s="43">
        <v>270000</v>
      </c>
      <c r="H35" s="39">
        <v>269000</v>
      </c>
      <c r="I35" s="43">
        <v>269000</v>
      </c>
      <c r="J35" s="27"/>
      <c r="K35" s="27"/>
      <c r="L35" s="18"/>
      <c r="M35" s="18"/>
    </row>
    <row r="36" spans="1:13" ht="24" customHeight="1">
      <c r="A36" s="22" t="s">
        <v>88</v>
      </c>
      <c r="B36" s="44" t="s">
        <v>26</v>
      </c>
      <c r="C36" s="44">
        <v>7860100190</v>
      </c>
      <c r="D36" s="44">
        <v>852</v>
      </c>
      <c r="E36" s="44">
        <v>290</v>
      </c>
      <c r="F36" s="44" t="s">
        <v>64</v>
      </c>
      <c r="G36" s="43">
        <v>55000</v>
      </c>
      <c r="H36" s="39">
        <v>65000</v>
      </c>
      <c r="I36" s="43">
        <v>75000</v>
      </c>
      <c r="J36" s="27"/>
      <c r="K36" s="27"/>
      <c r="L36" s="18"/>
      <c r="M36" s="18"/>
    </row>
    <row r="37" spans="1:13" ht="18" customHeight="1">
      <c r="A37" s="22" t="s">
        <v>22</v>
      </c>
      <c r="B37" s="44" t="s">
        <v>33</v>
      </c>
      <c r="C37" s="44">
        <v>8670100110</v>
      </c>
      <c r="D37" s="44">
        <v>111</v>
      </c>
      <c r="E37" s="44">
        <v>211</v>
      </c>
      <c r="F37" s="44" t="s">
        <v>51</v>
      </c>
      <c r="G37" s="43">
        <v>368110</v>
      </c>
      <c r="H37" s="39">
        <v>390197</v>
      </c>
      <c r="I37" s="43">
        <v>113609</v>
      </c>
      <c r="J37" s="27"/>
      <c r="K37" s="27"/>
      <c r="L37" s="18"/>
      <c r="M37" s="18"/>
    </row>
    <row r="38" spans="1:13" s="9" customFormat="1" ht="24">
      <c r="A38" s="22" t="s">
        <v>34</v>
      </c>
      <c r="B38" s="44" t="s">
        <v>33</v>
      </c>
      <c r="C38" s="44">
        <v>8670100190</v>
      </c>
      <c r="D38" s="44">
        <v>119</v>
      </c>
      <c r="E38" s="44">
        <v>213</v>
      </c>
      <c r="F38" s="44" t="s">
        <v>55</v>
      </c>
      <c r="G38" s="43">
        <v>111170</v>
      </c>
      <c r="H38" s="39">
        <v>117839</v>
      </c>
      <c r="I38" s="43">
        <v>124910</v>
      </c>
      <c r="J38" s="31"/>
      <c r="K38" s="31"/>
      <c r="L38" s="20"/>
      <c r="M38" s="20"/>
    </row>
    <row r="39" spans="1:13" s="9" customFormat="1" ht="25.5" customHeight="1">
      <c r="A39" s="22" t="s">
        <v>78</v>
      </c>
      <c r="B39" s="44" t="s">
        <v>32</v>
      </c>
      <c r="C39" s="44">
        <v>9750104000</v>
      </c>
      <c r="D39" s="44">
        <v>870</v>
      </c>
      <c r="E39" s="44">
        <v>340</v>
      </c>
      <c r="F39" s="44" t="s">
        <v>71</v>
      </c>
      <c r="G39" s="43">
        <v>100000</v>
      </c>
      <c r="H39" s="39">
        <v>380742</v>
      </c>
      <c r="I39" s="43">
        <v>50000</v>
      </c>
      <c r="J39" s="31"/>
      <c r="K39" s="31"/>
      <c r="L39" s="20"/>
      <c r="M39" s="20"/>
    </row>
    <row r="40" spans="1:13" s="9" customFormat="1" ht="23.25" customHeight="1">
      <c r="A40" s="22" t="s">
        <v>79</v>
      </c>
      <c r="B40" s="44" t="s">
        <v>36</v>
      </c>
      <c r="C40" s="44"/>
      <c r="D40" s="44"/>
      <c r="E40" s="44"/>
      <c r="F40" s="44"/>
      <c r="G40" s="45">
        <v>3000</v>
      </c>
      <c r="H40" s="49">
        <v>3126</v>
      </c>
      <c r="I40" s="45">
        <v>3257</v>
      </c>
      <c r="J40" s="31"/>
      <c r="K40" s="31"/>
      <c r="L40" s="20"/>
      <c r="M40" s="20"/>
    </row>
    <row r="41" spans="1:13" ht="18.75" customHeight="1">
      <c r="A41" s="22" t="s">
        <v>35</v>
      </c>
      <c r="B41" s="44" t="s">
        <v>36</v>
      </c>
      <c r="C41" s="44">
        <v>6170108190</v>
      </c>
      <c r="D41" s="44">
        <v>244</v>
      </c>
      <c r="E41" s="44">
        <v>226</v>
      </c>
      <c r="F41" s="44" t="s">
        <v>40</v>
      </c>
      <c r="G41" s="43">
        <v>3000</v>
      </c>
      <c r="H41" s="39">
        <v>2084</v>
      </c>
      <c r="I41" s="43">
        <v>2172</v>
      </c>
      <c r="J41" s="27"/>
      <c r="K41" s="27"/>
      <c r="L41" s="18"/>
      <c r="M41" s="18"/>
    </row>
    <row r="42" spans="1:13" ht="35.25" customHeight="1">
      <c r="A42" s="22" t="s">
        <v>99</v>
      </c>
      <c r="B42" s="44" t="s">
        <v>33</v>
      </c>
      <c r="C42" s="44">
        <v>9700176050</v>
      </c>
      <c r="D42" s="44">
        <v>244</v>
      </c>
      <c r="E42" s="44">
        <v>340</v>
      </c>
      <c r="F42" s="44" t="s">
        <v>67</v>
      </c>
      <c r="G42" s="45">
        <v>1000</v>
      </c>
      <c r="H42" s="54">
        <v>1042</v>
      </c>
      <c r="I42" s="45">
        <v>1086</v>
      </c>
      <c r="J42" s="27"/>
      <c r="K42" s="27"/>
      <c r="L42" s="18"/>
      <c r="M42" s="18"/>
    </row>
    <row r="43" spans="1:13" ht="21.75" customHeight="1">
      <c r="A43" s="22" t="s">
        <v>80</v>
      </c>
      <c r="B43" s="44" t="s">
        <v>81</v>
      </c>
      <c r="C43" s="44"/>
      <c r="D43" s="44"/>
      <c r="E43" s="44"/>
      <c r="F43" s="44"/>
      <c r="G43" s="42">
        <f>G44+G45+G46+G47+G48+G49+G50+G51+G52</f>
        <v>1187507</v>
      </c>
      <c r="H43" s="51">
        <f>H44+H45+H46+H47+H48+H49+H50+H51</f>
        <v>1204549</v>
      </c>
      <c r="I43" s="42">
        <f>I44+I45+I46+I47+I48+I49+I50+I51</f>
        <v>1274113</v>
      </c>
      <c r="J43" s="27"/>
      <c r="K43" s="27"/>
      <c r="L43" s="18"/>
      <c r="M43" s="18"/>
    </row>
    <row r="44" spans="1:13" s="9" customFormat="1" ht="35.25" customHeight="1">
      <c r="A44" s="22" t="s">
        <v>100</v>
      </c>
      <c r="B44" s="44" t="s">
        <v>41</v>
      </c>
      <c r="C44" s="44">
        <v>8980100590</v>
      </c>
      <c r="D44" s="44">
        <v>244</v>
      </c>
      <c r="E44" s="44">
        <v>226</v>
      </c>
      <c r="F44" s="44" t="s">
        <v>40</v>
      </c>
      <c r="G44" s="43">
        <v>600000</v>
      </c>
      <c r="H44" s="44">
        <v>625200</v>
      </c>
      <c r="I44" s="43">
        <v>651458</v>
      </c>
      <c r="J44" s="31"/>
      <c r="K44" s="31"/>
      <c r="L44" s="20"/>
      <c r="M44" s="20"/>
    </row>
    <row r="45" spans="1:13" s="9" customFormat="1" ht="32.25" customHeight="1">
      <c r="A45" s="22" t="s">
        <v>95</v>
      </c>
      <c r="B45" s="44" t="s">
        <v>41</v>
      </c>
      <c r="C45" s="44">
        <v>8980200590</v>
      </c>
      <c r="D45" s="44">
        <v>244</v>
      </c>
      <c r="E45" s="44">
        <v>223</v>
      </c>
      <c r="F45" s="44" t="s">
        <v>57</v>
      </c>
      <c r="G45" s="43">
        <v>230507</v>
      </c>
      <c r="H45" s="44">
        <v>122865</v>
      </c>
      <c r="I45" s="43">
        <v>120000</v>
      </c>
      <c r="J45" s="31"/>
      <c r="K45" s="31"/>
      <c r="L45" s="20"/>
      <c r="M45" s="20"/>
    </row>
    <row r="46" spans="1:13" ht="30" customHeight="1">
      <c r="A46" s="22" t="s">
        <v>101</v>
      </c>
      <c r="B46" s="44" t="s">
        <v>41</v>
      </c>
      <c r="C46" s="44">
        <v>8980700590</v>
      </c>
      <c r="D46" s="44">
        <v>244</v>
      </c>
      <c r="E46" s="44">
        <v>226</v>
      </c>
      <c r="F46" s="44" t="s">
        <v>68</v>
      </c>
      <c r="G46" s="43">
        <v>30000</v>
      </c>
      <c r="H46" s="44">
        <v>83360</v>
      </c>
      <c r="I46" s="43">
        <v>86861</v>
      </c>
      <c r="J46" s="27"/>
      <c r="K46" s="27"/>
      <c r="L46" s="18"/>
      <c r="M46" s="18"/>
    </row>
    <row r="47" spans="1:13" ht="39" customHeight="1">
      <c r="A47" s="22" t="s">
        <v>102</v>
      </c>
      <c r="B47" s="44" t="s">
        <v>41</v>
      </c>
      <c r="C47" s="44">
        <v>8980300190</v>
      </c>
      <c r="D47" s="44">
        <v>244</v>
      </c>
      <c r="E47" s="44">
        <v>226</v>
      </c>
      <c r="F47" s="44" t="s">
        <v>90</v>
      </c>
      <c r="G47" s="43">
        <v>5000</v>
      </c>
      <c r="H47" s="44">
        <v>5210</v>
      </c>
      <c r="I47" s="43">
        <v>5429</v>
      </c>
      <c r="J47" s="27"/>
      <c r="K47" s="27"/>
      <c r="L47" s="18"/>
      <c r="M47" s="18"/>
    </row>
    <row r="48" spans="1:13" ht="16.5" customHeight="1">
      <c r="A48" s="22" t="s">
        <v>104</v>
      </c>
      <c r="B48" s="44" t="s">
        <v>41</v>
      </c>
      <c r="C48" s="44">
        <v>8980400190</v>
      </c>
      <c r="D48" s="44">
        <v>244</v>
      </c>
      <c r="E48" s="44">
        <v>226</v>
      </c>
      <c r="F48" s="44" t="s">
        <v>103</v>
      </c>
      <c r="G48" s="43">
        <v>40000</v>
      </c>
      <c r="H48" s="44">
        <v>104200</v>
      </c>
      <c r="I48" s="43">
        <v>108576</v>
      </c>
      <c r="J48" s="27"/>
      <c r="K48" s="27"/>
      <c r="L48" s="18"/>
      <c r="M48" s="18"/>
    </row>
    <row r="49" spans="1:13" ht="39" customHeight="1">
      <c r="A49" s="22" t="s">
        <v>100</v>
      </c>
      <c r="B49" s="44" t="s">
        <v>41</v>
      </c>
      <c r="C49" s="44">
        <v>8980500190</v>
      </c>
      <c r="D49" s="44">
        <v>244</v>
      </c>
      <c r="E49" s="44">
        <v>226</v>
      </c>
      <c r="F49" s="44" t="s">
        <v>91</v>
      </c>
      <c r="G49" s="43">
        <v>101000</v>
      </c>
      <c r="H49" s="44">
        <v>33344</v>
      </c>
      <c r="I49" s="43">
        <v>34744</v>
      </c>
      <c r="J49" s="27"/>
      <c r="K49" s="27"/>
      <c r="L49" s="18"/>
      <c r="M49" s="18"/>
    </row>
    <row r="50" spans="1:13" ht="39" customHeight="1">
      <c r="A50" s="22" t="s">
        <v>100</v>
      </c>
      <c r="B50" s="44" t="s">
        <v>41</v>
      </c>
      <c r="C50" s="44">
        <v>8980600190</v>
      </c>
      <c r="D50" s="44">
        <v>244</v>
      </c>
      <c r="E50" s="44">
        <v>226</v>
      </c>
      <c r="F50" s="44" t="s">
        <v>40</v>
      </c>
      <c r="G50" s="43">
        <v>61000</v>
      </c>
      <c r="H50" s="44">
        <v>105242</v>
      </c>
      <c r="I50" s="43">
        <v>109662</v>
      </c>
      <c r="J50" s="27"/>
      <c r="K50" s="27"/>
      <c r="L50" s="18"/>
      <c r="M50" s="18"/>
    </row>
    <row r="51" spans="1:13" ht="39" customHeight="1">
      <c r="A51" s="22" t="s">
        <v>89</v>
      </c>
      <c r="B51" s="44" t="s">
        <v>41</v>
      </c>
      <c r="C51" s="44">
        <v>8980900190</v>
      </c>
      <c r="D51" s="44">
        <v>244</v>
      </c>
      <c r="E51" s="44">
        <v>226</v>
      </c>
      <c r="F51" s="44" t="s">
        <v>92</v>
      </c>
      <c r="G51" s="43">
        <v>110000</v>
      </c>
      <c r="H51" s="44">
        <v>125128</v>
      </c>
      <c r="I51" s="43">
        <v>157383</v>
      </c>
      <c r="J51" s="27"/>
      <c r="K51" s="27"/>
      <c r="L51" s="18"/>
      <c r="M51" s="18"/>
    </row>
    <row r="52" spans="1:13" ht="33.75" customHeight="1">
      <c r="A52" s="22" t="s">
        <v>105</v>
      </c>
      <c r="B52" s="44" t="s">
        <v>93</v>
      </c>
      <c r="C52" s="44">
        <v>8981100190</v>
      </c>
      <c r="D52" s="44">
        <v>244</v>
      </c>
      <c r="E52" s="44">
        <v>226</v>
      </c>
      <c r="F52" s="44" t="s">
        <v>94</v>
      </c>
      <c r="G52" s="45">
        <v>10000</v>
      </c>
      <c r="H52" s="50">
        <v>10420</v>
      </c>
      <c r="I52" s="45">
        <v>10857</v>
      </c>
      <c r="J52" s="27"/>
      <c r="K52" s="27"/>
      <c r="L52" s="18"/>
      <c r="M52" s="18"/>
    </row>
    <row r="53" spans="1:13" ht="39.75" customHeight="1">
      <c r="A53" s="22" t="s">
        <v>82</v>
      </c>
      <c r="B53" s="44" t="s">
        <v>43</v>
      </c>
      <c r="C53" s="44"/>
      <c r="D53" s="44"/>
      <c r="E53" s="44"/>
      <c r="F53" s="44"/>
      <c r="G53" s="42">
        <f>G54+G55+G56+G57+G62+G63</f>
        <v>1819836</v>
      </c>
      <c r="H53" s="52">
        <f>H54+H55+H56+H57+H62+H63</f>
        <v>2271015</v>
      </c>
      <c r="I53" s="42">
        <f>I54+I55+I56+I57+I62+I63</f>
        <v>2368572</v>
      </c>
      <c r="J53" s="27"/>
      <c r="K53" s="27"/>
      <c r="L53" s="18"/>
      <c r="M53" s="18"/>
    </row>
    <row r="54" spans="1:13" ht="48.75" customHeight="1">
      <c r="A54" s="22" t="s">
        <v>42</v>
      </c>
      <c r="B54" s="44" t="s">
        <v>43</v>
      </c>
      <c r="C54" s="44">
        <v>8870000590</v>
      </c>
      <c r="D54" s="44">
        <v>611</v>
      </c>
      <c r="E54" s="44">
        <v>241</v>
      </c>
      <c r="F54" s="44" t="s">
        <v>106</v>
      </c>
      <c r="G54" s="43">
        <v>1151162</v>
      </c>
      <c r="H54" s="44">
        <v>1536227</v>
      </c>
      <c r="I54" s="43">
        <v>1628401</v>
      </c>
      <c r="J54" s="27"/>
      <c r="K54" s="27"/>
      <c r="L54" s="18"/>
      <c r="M54" s="18"/>
    </row>
    <row r="55" spans="1:13" ht="39.75" customHeight="1">
      <c r="A55" s="22" t="s">
        <v>42</v>
      </c>
      <c r="B55" s="44" t="s">
        <v>43</v>
      </c>
      <c r="C55" s="44">
        <v>8870000590</v>
      </c>
      <c r="D55" s="44">
        <v>611</v>
      </c>
      <c r="E55" s="44">
        <v>241</v>
      </c>
      <c r="F55" s="44" t="s">
        <v>45</v>
      </c>
      <c r="G55" s="43">
        <v>347651</v>
      </c>
      <c r="H55" s="44">
        <v>456063</v>
      </c>
      <c r="I55" s="43">
        <v>483427</v>
      </c>
      <c r="J55" s="27"/>
      <c r="K55" s="27"/>
      <c r="L55" s="18"/>
      <c r="M55" s="18"/>
    </row>
    <row r="56" spans="1:13" ht="24" customHeight="1">
      <c r="A56" s="22" t="s">
        <v>107</v>
      </c>
      <c r="B56" s="44" t="s">
        <v>43</v>
      </c>
      <c r="C56" s="44">
        <v>8870000590</v>
      </c>
      <c r="D56" s="44">
        <v>611</v>
      </c>
      <c r="E56" s="44">
        <v>222</v>
      </c>
      <c r="F56" s="44" t="s">
        <v>66</v>
      </c>
      <c r="G56" s="43">
        <v>48700</v>
      </c>
      <c r="H56" s="44">
        <v>48700</v>
      </c>
      <c r="I56" s="43">
        <v>48700</v>
      </c>
      <c r="J56" s="27"/>
      <c r="K56" s="27"/>
      <c r="L56" s="18"/>
      <c r="M56" s="18"/>
    </row>
    <row r="57" spans="1:11" s="9" customFormat="1" ht="24" customHeight="1">
      <c r="A57" s="22" t="s">
        <v>108</v>
      </c>
      <c r="B57" s="44" t="s">
        <v>43</v>
      </c>
      <c r="C57" s="44">
        <v>8870000590</v>
      </c>
      <c r="D57" s="44">
        <v>611</v>
      </c>
      <c r="E57" s="44">
        <v>223</v>
      </c>
      <c r="F57" s="44" t="s">
        <v>57</v>
      </c>
      <c r="G57" s="43">
        <v>45390</v>
      </c>
      <c r="H57" s="44">
        <v>46108</v>
      </c>
      <c r="I57" s="43">
        <v>48044</v>
      </c>
      <c r="J57" s="31"/>
      <c r="K57" s="31"/>
    </row>
    <row r="58" spans="1:11" ht="60" customHeight="1" hidden="1">
      <c r="A58" s="22" t="s">
        <v>44</v>
      </c>
      <c r="B58" s="44" t="s">
        <v>43</v>
      </c>
      <c r="C58" s="44">
        <v>8870059</v>
      </c>
      <c r="D58" s="44">
        <v>611</v>
      </c>
      <c r="E58" s="44">
        <v>241</v>
      </c>
      <c r="F58" s="44" t="s">
        <v>45</v>
      </c>
      <c r="G58" s="43">
        <v>436000</v>
      </c>
      <c r="H58" s="44">
        <v>104002</v>
      </c>
      <c r="I58" s="43">
        <v>436000</v>
      </c>
      <c r="J58" s="27"/>
      <c r="K58" s="27"/>
    </row>
    <row r="59" spans="1:11" s="9" customFormat="1" ht="0.75" customHeight="1" hidden="1">
      <c r="A59" s="22" t="s">
        <v>46</v>
      </c>
      <c r="B59" s="44" t="s">
        <v>43</v>
      </c>
      <c r="C59" s="44">
        <v>8870059</v>
      </c>
      <c r="D59" s="44">
        <v>611</v>
      </c>
      <c r="E59" s="44">
        <v>241</v>
      </c>
      <c r="F59" s="44" t="s">
        <v>47</v>
      </c>
      <c r="G59" s="43">
        <v>18000</v>
      </c>
      <c r="H59" s="44">
        <v>104002</v>
      </c>
      <c r="I59" s="43">
        <v>18000</v>
      </c>
      <c r="J59" s="31"/>
      <c r="K59" s="31"/>
    </row>
    <row r="60" spans="1:11" s="9" customFormat="1" ht="0.75" customHeight="1" hidden="1">
      <c r="A60" s="22"/>
      <c r="B60" s="44"/>
      <c r="C60" s="44"/>
      <c r="D60" s="44"/>
      <c r="E60" s="44"/>
      <c r="F60" s="44"/>
      <c r="G60" s="43"/>
      <c r="H60" s="44">
        <v>104002</v>
      </c>
      <c r="I60" s="43"/>
      <c r="J60" s="31"/>
      <c r="K60" s="31"/>
    </row>
    <row r="61" spans="1:11" s="9" customFormat="1" ht="0.75" customHeight="1" hidden="1">
      <c r="A61" s="22"/>
      <c r="B61" s="44"/>
      <c r="C61" s="44"/>
      <c r="D61" s="44"/>
      <c r="E61" s="44"/>
      <c r="F61" s="44"/>
      <c r="G61" s="43"/>
      <c r="H61" s="44">
        <v>104002</v>
      </c>
      <c r="I61" s="43"/>
      <c r="J61" s="31"/>
      <c r="K61" s="31"/>
    </row>
    <row r="62" spans="1:11" s="9" customFormat="1" ht="24.75" customHeight="1">
      <c r="A62" s="22" t="s">
        <v>110</v>
      </c>
      <c r="B62" s="44" t="s">
        <v>43</v>
      </c>
      <c r="C62" s="44">
        <v>8870000590</v>
      </c>
      <c r="D62" s="44">
        <v>611</v>
      </c>
      <c r="E62" s="44">
        <v>226</v>
      </c>
      <c r="F62" s="44" t="s">
        <v>109</v>
      </c>
      <c r="G62" s="43">
        <v>39733</v>
      </c>
      <c r="H62" s="44">
        <v>25000</v>
      </c>
      <c r="I62" s="43">
        <v>35000</v>
      </c>
      <c r="J62" s="31"/>
      <c r="K62" s="31"/>
    </row>
    <row r="63" spans="1:11" s="9" customFormat="1" ht="37.5" customHeight="1">
      <c r="A63" s="22" t="s">
        <v>74</v>
      </c>
      <c r="B63" s="44" t="s">
        <v>43</v>
      </c>
      <c r="C63" s="44">
        <v>8870000590</v>
      </c>
      <c r="D63" s="44">
        <v>611</v>
      </c>
      <c r="E63" s="44">
        <v>340</v>
      </c>
      <c r="F63" s="44" t="s">
        <v>72</v>
      </c>
      <c r="G63" s="43">
        <v>187200</v>
      </c>
      <c r="H63" s="44">
        <v>158917</v>
      </c>
      <c r="I63" s="43">
        <v>125000</v>
      </c>
      <c r="J63" s="31"/>
      <c r="K63" s="31"/>
    </row>
    <row r="64" spans="1:11" ht="36.75" customHeight="1">
      <c r="A64" s="22" t="s">
        <v>111</v>
      </c>
      <c r="B64" s="44">
        <v>1101</v>
      </c>
      <c r="C64" s="44" t="s">
        <v>58</v>
      </c>
      <c r="D64" s="44">
        <v>244</v>
      </c>
      <c r="E64" s="44">
        <v>340</v>
      </c>
      <c r="F64" s="44" t="s">
        <v>71</v>
      </c>
      <c r="G64" s="45">
        <v>10000</v>
      </c>
      <c r="H64" s="50">
        <v>10420</v>
      </c>
      <c r="I64" s="45">
        <v>10857</v>
      </c>
      <c r="J64" s="27"/>
      <c r="K64" s="27"/>
    </row>
    <row r="65" spans="1:11" ht="38.25" customHeight="1">
      <c r="A65" s="22" t="s">
        <v>112</v>
      </c>
      <c r="B65" s="44" t="s">
        <v>59</v>
      </c>
      <c r="C65" s="44">
        <v>227004190</v>
      </c>
      <c r="D65" s="44">
        <v>244</v>
      </c>
      <c r="E65" s="44">
        <v>340</v>
      </c>
      <c r="F65" s="44" t="s">
        <v>72</v>
      </c>
      <c r="G65" s="45">
        <v>10000</v>
      </c>
      <c r="H65" s="50">
        <v>10420</v>
      </c>
      <c r="I65" s="45">
        <v>10857</v>
      </c>
      <c r="J65" s="27"/>
      <c r="K65" s="27"/>
    </row>
    <row r="66" spans="1:11" s="9" customFormat="1" ht="12">
      <c r="A66" s="29"/>
      <c r="B66" s="30"/>
      <c r="C66" s="30"/>
      <c r="D66" s="30"/>
      <c r="E66" s="30"/>
      <c r="F66" s="30"/>
      <c r="G66" s="30"/>
      <c r="H66" s="30"/>
      <c r="I66" s="30"/>
      <c r="J66" s="31"/>
      <c r="K66" s="31"/>
    </row>
    <row r="67" spans="1:11" ht="37.5" customHeight="1">
      <c r="A67" s="24"/>
      <c r="B67" s="26"/>
      <c r="C67" s="25"/>
      <c r="D67" s="25"/>
      <c r="E67" s="25"/>
      <c r="F67" s="25"/>
      <c r="G67" s="25"/>
      <c r="H67" s="25"/>
      <c r="I67" s="25"/>
      <c r="J67" s="27"/>
      <c r="K67" s="27"/>
    </row>
    <row r="68" spans="1:11" ht="36.75" customHeight="1">
      <c r="A68" s="24"/>
      <c r="B68" s="26"/>
      <c r="C68" s="25"/>
      <c r="D68" s="25"/>
      <c r="E68" s="25"/>
      <c r="F68" s="25"/>
      <c r="G68" s="25"/>
      <c r="H68" s="25"/>
      <c r="I68" s="25"/>
      <c r="J68" s="27"/>
      <c r="K68" s="27"/>
    </row>
    <row r="69" spans="1:11" ht="40.5" customHeight="1">
      <c r="A69" s="24"/>
      <c r="B69" s="26"/>
      <c r="C69" s="25"/>
      <c r="D69" s="25"/>
      <c r="E69" s="25"/>
      <c r="F69" s="25"/>
      <c r="G69" s="25"/>
      <c r="H69" s="25"/>
      <c r="I69" s="25"/>
      <c r="J69" s="27"/>
      <c r="K69" s="27"/>
    </row>
    <row r="70" spans="1:11" ht="12">
      <c r="A70" s="24"/>
      <c r="B70" s="26"/>
      <c r="C70" s="25"/>
      <c r="D70" s="25"/>
      <c r="E70" s="25"/>
      <c r="F70" s="25"/>
      <c r="G70" s="25"/>
      <c r="H70" s="25"/>
      <c r="I70" s="25"/>
      <c r="J70" s="27"/>
      <c r="K70" s="27"/>
    </row>
    <row r="71" spans="1:11" s="9" customFormat="1" ht="12">
      <c r="A71" s="29"/>
      <c r="B71" s="30"/>
      <c r="C71" s="30"/>
      <c r="D71" s="30"/>
      <c r="E71" s="30"/>
      <c r="F71" s="30"/>
      <c r="G71" s="30"/>
      <c r="H71" s="30"/>
      <c r="I71" s="30"/>
      <c r="J71" s="31"/>
      <c r="K71" s="31"/>
    </row>
    <row r="72" spans="1:11" ht="0.75" customHeight="1">
      <c r="A72" s="24"/>
      <c r="B72" s="26"/>
      <c r="C72" s="25"/>
      <c r="D72" s="25"/>
      <c r="E72" s="25"/>
      <c r="F72" s="25"/>
      <c r="G72" s="25"/>
      <c r="H72" s="25"/>
      <c r="I72" s="25"/>
      <c r="J72" s="27"/>
      <c r="K72" s="27"/>
    </row>
    <row r="73" spans="1:11" ht="0.75" customHeight="1" hidden="1">
      <c r="A73" s="24"/>
      <c r="B73" s="26"/>
      <c r="C73" s="25"/>
      <c r="D73" s="25"/>
      <c r="E73" s="25"/>
      <c r="F73" s="25"/>
      <c r="G73" s="25"/>
      <c r="H73" s="25"/>
      <c r="I73" s="25"/>
      <c r="J73" s="27"/>
      <c r="K73" s="27"/>
    </row>
    <row r="74" spans="1:11" s="9" customFormat="1" ht="11.25" customHeight="1" hidden="1">
      <c r="A74" s="29"/>
      <c r="B74" s="30"/>
      <c r="C74" s="30"/>
      <c r="D74" s="30"/>
      <c r="E74" s="30"/>
      <c r="F74" s="30"/>
      <c r="G74" s="30"/>
      <c r="H74" s="30"/>
      <c r="I74" s="30"/>
      <c r="J74" s="31"/>
      <c r="K74" s="31"/>
    </row>
    <row r="75" spans="1:11" ht="0.75" customHeight="1" hidden="1">
      <c r="A75" s="24"/>
      <c r="B75" s="26"/>
      <c r="C75" s="25"/>
      <c r="D75" s="25"/>
      <c r="E75" s="25"/>
      <c r="F75" s="25"/>
      <c r="G75" s="25"/>
      <c r="H75" s="25"/>
      <c r="I75" s="25"/>
      <c r="J75" s="27"/>
      <c r="K75" s="27"/>
    </row>
    <row r="76" spans="1:11" ht="12" hidden="1">
      <c r="A76" s="24"/>
      <c r="B76" s="26"/>
      <c r="C76" s="25"/>
      <c r="D76" s="25"/>
      <c r="E76" s="25"/>
      <c r="F76" s="25"/>
      <c r="G76" s="25"/>
      <c r="H76" s="25"/>
      <c r="I76" s="25"/>
      <c r="J76" s="27"/>
      <c r="K76" s="27"/>
    </row>
    <row r="77" spans="1:11" s="9" customFormat="1" ht="12" hidden="1">
      <c r="A77" s="29"/>
      <c r="B77" s="30"/>
      <c r="C77" s="30"/>
      <c r="D77" s="30"/>
      <c r="E77" s="30"/>
      <c r="F77" s="30"/>
      <c r="G77" s="30"/>
      <c r="H77" s="30"/>
      <c r="I77" s="30"/>
      <c r="J77" s="31"/>
      <c r="K77" s="31"/>
    </row>
    <row r="78" spans="1:11" ht="0.75" customHeight="1">
      <c r="A78" s="24"/>
      <c r="B78" s="26"/>
      <c r="C78" s="25"/>
      <c r="D78" s="25"/>
      <c r="E78" s="25"/>
      <c r="F78" s="25"/>
      <c r="G78" s="25"/>
      <c r="H78" s="25"/>
      <c r="I78" s="25"/>
      <c r="J78" s="27"/>
      <c r="K78" s="27"/>
    </row>
    <row r="79" spans="1:11" ht="0.75" customHeight="1" hidden="1">
      <c r="A79" s="24"/>
      <c r="B79" s="26"/>
      <c r="C79" s="25"/>
      <c r="D79" s="25"/>
      <c r="E79" s="25"/>
      <c r="F79" s="25"/>
      <c r="G79" s="25"/>
      <c r="H79" s="25"/>
      <c r="I79" s="25"/>
      <c r="J79" s="27"/>
      <c r="K79" s="27"/>
    </row>
    <row r="80" spans="1:11" ht="12" hidden="1">
      <c r="A80" s="24"/>
      <c r="B80" s="26"/>
      <c r="C80" s="25"/>
      <c r="D80" s="25"/>
      <c r="E80" s="25"/>
      <c r="F80" s="25"/>
      <c r="G80" s="25"/>
      <c r="H80" s="25"/>
      <c r="I80" s="25"/>
      <c r="J80" s="27"/>
      <c r="K80" s="27"/>
    </row>
    <row r="81" spans="1:11" s="9" customFormat="1" ht="12" hidden="1">
      <c r="A81" s="29"/>
      <c r="B81" s="30"/>
      <c r="C81" s="30"/>
      <c r="D81" s="30"/>
      <c r="E81" s="30"/>
      <c r="F81" s="30"/>
      <c r="G81" s="30"/>
      <c r="H81" s="30"/>
      <c r="I81" s="30"/>
      <c r="J81" s="31"/>
      <c r="K81" s="31"/>
    </row>
    <row r="82" spans="1:11" ht="12" hidden="1">
      <c r="A82" s="24"/>
      <c r="B82" s="26"/>
      <c r="C82" s="25"/>
      <c r="D82" s="25"/>
      <c r="E82" s="25"/>
      <c r="F82" s="25"/>
      <c r="G82" s="25"/>
      <c r="H82" s="25"/>
      <c r="I82" s="25"/>
      <c r="J82" s="27"/>
      <c r="K82" s="27"/>
    </row>
    <row r="83" spans="1:11" s="9" customFormat="1" ht="12" hidden="1">
      <c r="A83" s="29"/>
      <c r="B83" s="30"/>
      <c r="C83" s="30"/>
      <c r="D83" s="30"/>
      <c r="E83" s="30"/>
      <c r="F83" s="30"/>
      <c r="G83" s="30"/>
      <c r="H83" s="30"/>
      <c r="I83" s="30"/>
      <c r="J83" s="31"/>
      <c r="K83" s="31"/>
    </row>
    <row r="84" spans="1:11" ht="36.75" customHeight="1">
      <c r="A84" s="24"/>
      <c r="B84" s="26"/>
      <c r="C84" s="25"/>
      <c r="D84" s="25"/>
      <c r="E84" s="25"/>
      <c r="F84" s="25"/>
      <c r="G84" s="25"/>
      <c r="H84" s="25"/>
      <c r="I84" s="25"/>
      <c r="J84" s="27"/>
      <c r="K84" s="27"/>
    </row>
    <row r="85" spans="1:11" ht="36.75" customHeight="1">
      <c r="A85" s="24"/>
      <c r="B85" s="26"/>
      <c r="C85" s="25"/>
      <c r="D85" s="25"/>
      <c r="E85" s="25"/>
      <c r="F85" s="25"/>
      <c r="G85" s="25"/>
      <c r="H85" s="25"/>
      <c r="I85" s="25"/>
      <c r="J85" s="27"/>
      <c r="K85" s="27"/>
    </row>
    <row r="86" spans="1:11" ht="12">
      <c r="A86" s="24"/>
      <c r="B86" s="26"/>
      <c r="C86" s="25"/>
      <c r="D86" s="25"/>
      <c r="E86" s="25"/>
      <c r="F86" s="25"/>
      <c r="G86" s="25"/>
      <c r="H86" s="25"/>
      <c r="I86" s="25"/>
      <c r="J86" s="27"/>
      <c r="K86" s="27"/>
    </row>
    <row r="87" spans="1:11" ht="12">
      <c r="A87" s="24"/>
      <c r="B87" s="26"/>
      <c r="C87" s="25"/>
      <c r="D87" s="25"/>
      <c r="E87" s="25"/>
      <c r="F87" s="25"/>
      <c r="G87" s="25"/>
      <c r="H87" s="25"/>
      <c r="I87" s="25"/>
      <c r="J87" s="27"/>
      <c r="K87" s="27"/>
    </row>
    <row r="88" spans="1:11" ht="12">
      <c r="A88" s="24"/>
      <c r="B88" s="26"/>
      <c r="C88" s="25"/>
      <c r="D88" s="25"/>
      <c r="E88" s="25"/>
      <c r="F88" s="25"/>
      <c r="G88" s="25"/>
      <c r="H88" s="25"/>
      <c r="I88" s="25"/>
      <c r="J88" s="27"/>
      <c r="K88" s="27"/>
    </row>
    <row r="89" spans="1:11" ht="12">
      <c r="A89" s="24"/>
      <c r="B89" s="26"/>
      <c r="C89" s="25"/>
      <c r="D89" s="25"/>
      <c r="E89" s="25"/>
      <c r="F89" s="25"/>
      <c r="G89" s="25"/>
      <c r="H89" s="25"/>
      <c r="I89" s="25"/>
      <c r="J89" s="27"/>
      <c r="K89" s="27"/>
    </row>
    <row r="90" spans="1:11" s="9" customFormat="1" ht="11.25" customHeight="1">
      <c r="A90" s="29"/>
      <c r="B90" s="30"/>
      <c r="C90" s="30"/>
      <c r="D90" s="30"/>
      <c r="E90" s="30"/>
      <c r="F90" s="30"/>
      <c r="G90" s="30"/>
      <c r="H90" s="30"/>
      <c r="I90" s="30"/>
      <c r="J90" s="31"/>
      <c r="K90" s="31"/>
    </row>
    <row r="91" spans="1:11" ht="3" customHeight="1" hidden="1">
      <c r="A91" s="24"/>
      <c r="B91" s="26"/>
      <c r="C91" s="25"/>
      <c r="D91" s="25"/>
      <c r="E91" s="25"/>
      <c r="F91" s="25"/>
      <c r="G91" s="25"/>
      <c r="H91" s="25"/>
      <c r="I91" s="25"/>
      <c r="J91" s="27"/>
      <c r="K91" s="27"/>
    </row>
    <row r="92" spans="1:11" s="9" customFormat="1" ht="12" hidden="1">
      <c r="A92" s="29"/>
      <c r="B92" s="30"/>
      <c r="C92" s="30"/>
      <c r="D92" s="30"/>
      <c r="E92" s="30"/>
      <c r="F92" s="30"/>
      <c r="G92" s="30"/>
      <c r="H92" s="30"/>
      <c r="I92" s="30"/>
      <c r="J92" s="31"/>
      <c r="K92" s="31"/>
    </row>
    <row r="93" spans="1:11" ht="12">
      <c r="A93" s="24"/>
      <c r="B93" s="26"/>
      <c r="C93" s="25"/>
      <c r="D93" s="25"/>
      <c r="E93" s="25"/>
      <c r="F93" s="25"/>
      <c r="G93" s="25"/>
      <c r="H93" s="25"/>
      <c r="I93" s="25"/>
      <c r="J93" s="27"/>
      <c r="K93" s="27"/>
    </row>
    <row r="94" spans="1:11" s="9" customFormat="1" ht="12">
      <c r="A94" s="33"/>
      <c r="B94" s="34"/>
      <c r="C94" s="34"/>
      <c r="D94" s="34"/>
      <c r="E94" s="34"/>
      <c r="F94" s="34"/>
      <c r="G94" s="34"/>
      <c r="H94" s="34"/>
      <c r="I94" s="34"/>
      <c r="J94" s="31"/>
      <c r="K94" s="31"/>
    </row>
    <row r="95" spans="1:11" s="10" customFormat="1" ht="15.75" customHeight="1">
      <c r="A95" s="55"/>
      <c r="B95" s="56"/>
      <c r="C95" s="56"/>
      <c r="D95" s="56"/>
      <c r="E95" s="56"/>
      <c r="F95" s="56"/>
      <c r="G95" s="56"/>
      <c r="H95" s="56"/>
      <c r="I95" s="56"/>
      <c r="J95" s="35"/>
      <c r="K95" s="35"/>
    </row>
    <row r="96" spans="1:11" ht="12">
      <c r="A96" s="6"/>
      <c r="B96" s="7"/>
      <c r="C96" s="7"/>
      <c r="D96" s="7"/>
      <c r="E96" s="7"/>
      <c r="F96" s="7"/>
      <c r="G96" s="7"/>
      <c r="H96" s="7"/>
      <c r="I96" s="7"/>
      <c r="J96" s="8">
        <f>'[1]6'!$S$12</f>
        <v>9951.487389886423</v>
      </c>
      <c r="K96" s="8">
        <f>'[1]6'!$T$12</f>
        <v>10650.686692686422</v>
      </c>
    </row>
    <row r="97" spans="1:11" ht="12">
      <c r="A97" s="6"/>
      <c r="B97" s="7"/>
      <c r="C97" s="7"/>
      <c r="D97" s="7"/>
      <c r="E97" s="7"/>
      <c r="F97" s="7"/>
      <c r="G97" s="7"/>
      <c r="H97" s="7"/>
      <c r="I97" s="7"/>
      <c r="J97" s="8">
        <f>J95-J96</f>
        <v>-9951.487389886423</v>
      </c>
      <c r="K97" s="8">
        <f>K95-K96</f>
        <v>-10650.686692686422</v>
      </c>
    </row>
    <row r="98" spans="1:11" ht="12">
      <c r="A98" s="6"/>
      <c r="B98" s="7"/>
      <c r="C98" s="7"/>
      <c r="D98" s="7"/>
      <c r="E98" s="7"/>
      <c r="F98" s="7"/>
      <c r="G98" s="7"/>
      <c r="H98" s="7"/>
      <c r="I98" s="7"/>
      <c r="J98" s="8"/>
      <c r="K98" s="8"/>
    </row>
    <row r="99" spans="1:11" ht="12">
      <c r="A99" s="6"/>
      <c r="B99" s="7"/>
      <c r="C99" s="7"/>
      <c r="D99" s="7"/>
      <c r="E99" s="7"/>
      <c r="F99" s="7"/>
      <c r="G99" s="7"/>
      <c r="H99" s="7"/>
      <c r="I99" s="7"/>
      <c r="J99" s="8"/>
      <c r="K99" s="8"/>
    </row>
    <row r="100" spans="1:11" ht="12">
      <c r="A100" s="6" t="s">
        <v>10</v>
      </c>
      <c r="B100" s="7"/>
      <c r="C100" s="7"/>
      <c r="D100" s="7"/>
      <c r="E100" s="7"/>
      <c r="F100" s="7"/>
      <c r="G100" s="7"/>
      <c r="H100" s="7"/>
      <c r="I100" s="7"/>
      <c r="J100" s="8"/>
      <c r="K100" s="8"/>
    </row>
    <row r="101" spans="1:11" ht="12">
      <c r="A101" s="6">
        <v>2014</v>
      </c>
      <c r="B101" s="7"/>
      <c r="C101" s="7"/>
      <c r="D101" s="7"/>
      <c r="E101" s="7"/>
      <c r="F101" s="7"/>
      <c r="G101" s="7"/>
      <c r="H101" s="7"/>
      <c r="I101" s="7"/>
      <c r="J101" s="8"/>
      <c r="K101" s="8"/>
    </row>
    <row r="102" spans="1:11" ht="12">
      <c r="A102" s="6"/>
      <c r="B102" s="7"/>
      <c r="C102" s="7"/>
      <c r="D102" s="7"/>
      <c r="E102" s="7"/>
      <c r="F102" s="7"/>
      <c r="G102" s="7"/>
      <c r="H102" s="7"/>
      <c r="I102" s="7"/>
      <c r="J102" s="8"/>
      <c r="K102" s="8"/>
    </row>
    <row r="103" spans="1:11" ht="12">
      <c r="A103" s="6"/>
      <c r="B103" s="7"/>
      <c r="C103" s="7"/>
      <c r="D103" s="7"/>
      <c r="E103" s="7"/>
      <c r="F103" s="7"/>
      <c r="G103" s="7"/>
      <c r="H103" s="7"/>
      <c r="I103" s="7"/>
      <c r="J103" s="8"/>
      <c r="K103" s="8"/>
    </row>
    <row r="104" spans="1:11" ht="12">
      <c r="A104" s="6"/>
      <c r="B104" s="7"/>
      <c r="C104" s="7"/>
      <c r="D104" s="7"/>
      <c r="E104" s="7"/>
      <c r="F104" s="7"/>
      <c r="G104" s="7"/>
      <c r="H104" s="7"/>
      <c r="I104" s="7"/>
      <c r="J104" s="8"/>
      <c r="K104" s="8"/>
    </row>
    <row r="105" spans="1:11" ht="12">
      <c r="A105" s="6"/>
      <c r="B105" s="7"/>
      <c r="C105" s="7"/>
      <c r="D105" s="7"/>
      <c r="E105" s="7"/>
      <c r="F105" s="7"/>
      <c r="G105" s="7"/>
      <c r="H105" s="7"/>
      <c r="I105" s="7"/>
      <c r="J105" s="8"/>
      <c r="K105" s="8"/>
    </row>
    <row r="106" spans="1:11" ht="12">
      <c r="A106" s="6"/>
      <c r="B106" s="7"/>
      <c r="C106" s="7"/>
      <c r="D106" s="7"/>
      <c r="E106" s="7"/>
      <c r="F106" s="7"/>
      <c r="G106" s="7"/>
      <c r="H106" s="7"/>
      <c r="I106" s="7"/>
      <c r="J106" s="8"/>
      <c r="K106" s="8"/>
    </row>
    <row r="107" spans="1:11" ht="12">
      <c r="A107" s="6"/>
      <c r="B107" s="7"/>
      <c r="C107" s="7"/>
      <c r="D107" s="7"/>
      <c r="E107" s="7"/>
      <c r="F107" s="7"/>
      <c r="G107" s="7"/>
      <c r="H107" s="7"/>
      <c r="I107" s="7"/>
      <c r="J107" s="8"/>
      <c r="K107" s="8"/>
    </row>
    <row r="108" spans="1:11" ht="12">
      <c r="A108" s="6"/>
      <c r="B108" s="7"/>
      <c r="C108" s="7"/>
      <c r="D108" s="7"/>
      <c r="E108" s="7"/>
      <c r="F108" s="7"/>
      <c r="G108" s="7"/>
      <c r="H108" s="7"/>
      <c r="I108" s="7"/>
      <c r="J108" s="8"/>
      <c r="K108" s="8"/>
    </row>
    <row r="109" spans="1:11" ht="12">
      <c r="A109" s="6"/>
      <c r="B109" s="7"/>
      <c r="C109" s="7"/>
      <c r="D109" s="7"/>
      <c r="E109" s="7"/>
      <c r="F109" s="7"/>
      <c r="G109" s="7"/>
      <c r="H109" s="7"/>
      <c r="I109" s="7"/>
      <c r="J109" s="8"/>
      <c r="K109" s="8"/>
    </row>
    <row r="110" spans="1:11" ht="12">
      <c r="A110" s="6"/>
      <c r="B110" s="7"/>
      <c r="C110" s="7"/>
      <c r="D110" s="7"/>
      <c r="E110" s="7"/>
      <c r="F110" s="7"/>
      <c r="G110" s="7"/>
      <c r="H110" s="7"/>
      <c r="I110" s="7"/>
      <c r="J110" s="8"/>
      <c r="K110" s="8"/>
    </row>
    <row r="111" spans="1:11" ht="12">
      <c r="A111" s="6"/>
      <c r="B111" s="7"/>
      <c r="C111" s="7"/>
      <c r="D111" s="7"/>
      <c r="E111" s="7"/>
      <c r="F111" s="7"/>
      <c r="G111" s="7"/>
      <c r="H111" s="7"/>
      <c r="I111" s="7"/>
      <c r="J111" s="8"/>
      <c r="K111" s="8"/>
    </row>
    <row r="112" spans="1:11" ht="12">
      <c r="A112" s="6"/>
      <c r="B112" s="7"/>
      <c r="C112" s="7"/>
      <c r="D112" s="7"/>
      <c r="E112" s="7"/>
      <c r="F112" s="7"/>
      <c r="G112" s="7"/>
      <c r="H112" s="7"/>
      <c r="I112" s="7"/>
      <c r="J112" s="8"/>
      <c r="K112" s="8"/>
    </row>
    <row r="113" spans="1:11" ht="12">
      <c r="A113" s="6"/>
      <c r="B113" s="7"/>
      <c r="C113" s="7"/>
      <c r="D113" s="7"/>
      <c r="E113" s="7"/>
      <c r="F113" s="7"/>
      <c r="G113" s="7"/>
      <c r="H113" s="7"/>
      <c r="I113" s="7"/>
      <c r="J113" s="8"/>
      <c r="K113" s="8"/>
    </row>
    <row r="114" spans="1:11" ht="12">
      <c r="A114" s="6"/>
      <c r="B114" s="7"/>
      <c r="C114" s="7"/>
      <c r="D114" s="7"/>
      <c r="E114" s="7"/>
      <c r="F114" s="7"/>
      <c r="G114" s="7"/>
      <c r="H114" s="7"/>
      <c r="I114" s="7"/>
      <c r="J114" s="8"/>
      <c r="K114" s="8"/>
    </row>
    <row r="115" spans="1:11" ht="12">
      <c r="A115" s="6"/>
      <c r="B115" s="7"/>
      <c r="C115" s="7"/>
      <c r="D115" s="7"/>
      <c r="E115" s="7"/>
      <c r="F115" s="7"/>
      <c r="G115" s="7"/>
      <c r="H115" s="7"/>
      <c r="I115" s="7"/>
      <c r="J115" s="8"/>
      <c r="K115" s="8"/>
    </row>
    <row r="116" spans="1:11" ht="12">
      <c r="A116" s="6"/>
      <c r="B116" s="7"/>
      <c r="C116" s="7"/>
      <c r="D116" s="7"/>
      <c r="E116" s="7"/>
      <c r="F116" s="7"/>
      <c r="G116" s="7"/>
      <c r="H116" s="7"/>
      <c r="I116" s="7"/>
      <c r="J116" s="8"/>
      <c r="K116" s="8"/>
    </row>
    <row r="117" spans="1:11" ht="12">
      <c r="A117" s="6"/>
      <c r="B117" s="7"/>
      <c r="C117" s="7"/>
      <c r="D117" s="7"/>
      <c r="E117" s="7"/>
      <c r="F117" s="7"/>
      <c r="G117" s="7"/>
      <c r="H117" s="7"/>
      <c r="I117" s="7"/>
      <c r="J117" s="8"/>
      <c r="K117" s="8"/>
    </row>
    <row r="118" spans="1:11" ht="12">
      <c r="A118" s="6"/>
      <c r="B118" s="7"/>
      <c r="C118" s="7"/>
      <c r="D118" s="7"/>
      <c r="E118" s="7"/>
      <c r="F118" s="7"/>
      <c r="G118" s="7"/>
      <c r="H118" s="7"/>
      <c r="I118" s="7"/>
      <c r="J118" s="8"/>
      <c r="K118" s="8"/>
    </row>
    <row r="119" spans="1:11" ht="12">
      <c r="A119" s="6"/>
      <c r="B119" s="7"/>
      <c r="C119" s="7"/>
      <c r="D119" s="7"/>
      <c r="E119" s="7"/>
      <c r="F119" s="7"/>
      <c r="G119" s="7"/>
      <c r="H119" s="7"/>
      <c r="I119" s="7"/>
      <c r="J119" s="8"/>
      <c r="K119" s="8"/>
    </row>
    <row r="120" spans="1:11" ht="12">
      <c r="A120" s="6"/>
      <c r="B120" s="7"/>
      <c r="C120" s="7"/>
      <c r="D120" s="7"/>
      <c r="E120" s="7"/>
      <c r="F120" s="7"/>
      <c r="G120" s="7"/>
      <c r="H120" s="7"/>
      <c r="I120" s="7"/>
      <c r="J120" s="8"/>
      <c r="K120" s="8"/>
    </row>
    <row r="121" spans="1:11" ht="12">
      <c r="A121" s="6"/>
      <c r="B121" s="7"/>
      <c r="C121" s="7"/>
      <c r="D121" s="7"/>
      <c r="E121" s="7"/>
      <c r="F121" s="7"/>
      <c r="G121" s="7"/>
      <c r="H121" s="7"/>
      <c r="I121" s="7"/>
      <c r="J121" s="8"/>
      <c r="K121" s="8"/>
    </row>
    <row r="122" spans="1:11" ht="12">
      <c r="A122" s="6"/>
      <c r="B122" s="7"/>
      <c r="C122" s="7"/>
      <c r="D122" s="7"/>
      <c r="E122" s="7"/>
      <c r="F122" s="7"/>
      <c r="G122" s="7"/>
      <c r="H122" s="7"/>
      <c r="I122" s="7"/>
      <c r="J122" s="8"/>
      <c r="K122" s="8"/>
    </row>
    <row r="123" spans="1:11" ht="12">
      <c r="A123" s="6"/>
      <c r="B123" s="7"/>
      <c r="C123" s="7"/>
      <c r="D123" s="7"/>
      <c r="E123" s="7"/>
      <c r="F123" s="7"/>
      <c r="G123" s="7"/>
      <c r="H123" s="7"/>
      <c r="I123" s="7"/>
      <c r="J123" s="8"/>
      <c r="K123" s="8"/>
    </row>
    <row r="124" spans="1:11" ht="12">
      <c r="A124" s="6"/>
      <c r="B124" s="7"/>
      <c r="C124" s="7"/>
      <c r="D124" s="7"/>
      <c r="E124" s="7"/>
      <c r="F124" s="7"/>
      <c r="G124" s="7"/>
      <c r="H124" s="7"/>
      <c r="I124" s="7"/>
      <c r="J124" s="8"/>
      <c r="K124" s="8"/>
    </row>
    <row r="125" spans="1:11" ht="12">
      <c r="A125" s="6"/>
      <c r="B125" s="7"/>
      <c r="C125" s="7"/>
      <c r="D125" s="7"/>
      <c r="E125" s="7"/>
      <c r="F125" s="7"/>
      <c r="G125" s="7"/>
      <c r="H125" s="7"/>
      <c r="I125" s="7"/>
      <c r="J125" s="8"/>
      <c r="K125" s="8"/>
    </row>
    <row r="126" spans="1:11" ht="12">
      <c r="A126" s="6"/>
      <c r="B126" s="7"/>
      <c r="C126" s="7"/>
      <c r="D126" s="7"/>
      <c r="E126" s="7"/>
      <c r="F126" s="7"/>
      <c r="G126" s="7"/>
      <c r="H126" s="7"/>
      <c r="I126" s="7"/>
      <c r="J126" s="8"/>
      <c r="K126" s="8"/>
    </row>
    <row r="127" spans="1:11" ht="12">
      <c r="A127" s="6"/>
      <c r="B127" s="7"/>
      <c r="C127" s="7"/>
      <c r="D127" s="7"/>
      <c r="E127" s="7"/>
      <c r="F127" s="7"/>
      <c r="G127" s="7"/>
      <c r="H127" s="7"/>
      <c r="I127" s="7"/>
      <c r="J127" s="8"/>
      <c r="K127" s="8"/>
    </row>
    <row r="128" spans="1:11" ht="12">
      <c r="A128" s="6"/>
      <c r="B128" s="7"/>
      <c r="C128" s="7"/>
      <c r="D128" s="7"/>
      <c r="E128" s="7"/>
      <c r="F128" s="7"/>
      <c r="G128" s="7"/>
      <c r="H128" s="7"/>
      <c r="I128" s="7"/>
      <c r="J128" s="8"/>
      <c r="K128" s="8"/>
    </row>
    <row r="129" spans="1:11" ht="12">
      <c r="A129" s="6"/>
      <c r="B129" s="7"/>
      <c r="C129" s="7"/>
      <c r="D129" s="7"/>
      <c r="E129" s="7"/>
      <c r="F129" s="7"/>
      <c r="G129" s="7"/>
      <c r="H129" s="7"/>
      <c r="I129" s="7"/>
      <c r="J129" s="8"/>
      <c r="K129" s="8"/>
    </row>
    <row r="130" spans="1:11" ht="12">
      <c r="A130" s="6"/>
      <c r="B130" s="7"/>
      <c r="C130" s="7"/>
      <c r="D130" s="7"/>
      <c r="E130" s="7"/>
      <c r="F130" s="7"/>
      <c r="G130" s="7"/>
      <c r="H130" s="7"/>
      <c r="I130" s="7"/>
      <c r="J130" s="8"/>
      <c r="K130" s="8"/>
    </row>
    <row r="131" spans="1:11" ht="12">
      <c r="A131" s="6"/>
      <c r="B131" s="7"/>
      <c r="C131" s="7"/>
      <c r="D131" s="7"/>
      <c r="E131" s="7"/>
      <c r="F131" s="7"/>
      <c r="G131" s="7"/>
      <c r="H131" s="7"/>
      <c r="I131" s="7"/>
      <c r="J131" s="8"/>
      <c r="K131" s="8"/>
    </row>
    <row r="132" spans="1:11" ht="12">
      <c r="A132" s="6"/>
      <c r="B132" s="7"/>
      <c r="C132" s="7"/>
      <c r="D132" s="7"/>
      <c r="E132" s="7"/>
      <c r="F132" s="7"/>
      <c r="G132" s="7"/>
      <c r="H132" s="7"/>
      <c r="I132" s="7"/>
      <c r="J132" s="8"/>
      <c r="K132" s="8"/>
    </row>
    <row r="133" spans="1:11" ht="12">
      <c r="A133" s="6"/>
      <c r="B133" s="7"/>
      <c r="C133" s="7"/>
      <c r="D133" s="7"/>
      <c r="E133" s="7"/>
      <c r="F133" s="7"/>
      <c r="G133" s="7"/>
      <c r="H133" s="7"/>
      <c r="I133" s="7"/>
      <c r="J133" s="8"/>
      <c r="K133" s="8"/>
    </row>
    <row r="134" spans="1:11" ht="12">
      <c r="A134" s="6"/>
      <c r="B134" s="7"/>
      <c r="C134" s="7"/>
      <c r="D134" s="7"/>
      <c r="E134" s="7"/>
      <c r="F134" s="7"/>
      <c r="G134" s="7"/>
      <c r="H134" s="7"/>
      <c r="I134" s="7"/>
      <c r="J134" s="8"/>
      <c r="K134" s="8"/>
    </row>
    <row r="135" spans="1:11" ht="12">
      <c r="A135" s="6"/>
      <c r="B135" s="7"/>
      <c r="C135" s="7"/>
      <c r="D135" s="7"/>
      <c r="E135" s="7"/>
      <c r="F135" s="7"/>
      <c r="G135" s="7"/>
      <c r="H135" s="7"/>
      <c r="I135" s="7"/>
      <c r="J135" s="8"/>
      <c r="K135" s="8"/>
    </row>
    <row r="136" spans="1:11" ht="12">
      <c r="A136" s="6"/>
      <c r="B136" s="7"/>
      <c r="C136" s="7"/>
      <c r="D136" s="7"/>
      <c r="E136" s="7"/>
      <c r="F136" s="7"/>
      <c r="G136" s="7"/>
      <c r="H136" s="7"/>
      <c r="I136" s="7"/>
      <c r="J136" s="8"/>
      <c r="K136" s="8"/>
    </row>
    <row r="137" spans="1:11" ht="12">
      <c r="A137" s="6"/>
      <c r="B137" s="7"/>
      <c r="C137" s="7"/>
      <c r="D137" s="7"/>
      <c r="E137" s="7"/>
      <c r="F137" s="7"/>
      <c r="G137" s="7"/>
      <c r="H137" s="7"/>
      <c r="I137" s="7"/>
      <c r="J137" s="8"/>
      <c r="K137" s="8"/>
    </row>
    <row r="138" spans="1:11" ht="12">
      <c r="A138" s="6"/>
      <c r="B138" s="7"/>
      <c r="C138" s="7"/>
      <c r="D138" s="7"/>
      <c r="E138" s="7"/>
      <c r="F138" s="7"/>
      <c r="G138" s="7"/>
      <c r="H138" s="7"/>
      <c r="I138" s="7"/>
      <c r="J138" s="8"/>
      <c r="K138" s="8"/>
    </row>
    <row r="139" spans="1:11" ht="12">
      <c r="A139" s="6"/>
      <c r="B139" s="7"/>
      <c r="C139" s="7"/>
      <c r="D139" s="7"/>
      <c r="E139" s="7"/>
      <c r="F139" s="7"/>
      <c r="G139" s="7"/>
      <c r="H139" s="7"/>
      <c r="I139" s="7"/>
      <c r="J139" s="8"/>
      <c r="K139" s="8"/>
    </row>
    <row r="140" spans="1:11" ht="12">
      <c r="A140" s="6"/>
      <c r="B140" s="7"/>
      <c r="C140" s="7"/>
      <c r="D140" s="7"/>
      <c r="E140" s="7"/>
      <c r="F140" s="7"/>
      <c r="G140" s="7"/>
      <c r="H140" s="7"/>
      <c r="I140" s="7"/>
      <c r="J140" s="8"/>
      <c r="K140" s="8"/>
    </row>
    <row r="141" spans="1:11" ht="12">
      <c r="A141" s="6"/>
      <c r="B141" s="7"/>
      <c r="C141" s="7"/>
      <c r="D141" s="7"/>
      <c r="E141" s="7"/>
      <c r="F141" s="7"/>
      <c r="G141" s="7"/>
      <c r="H141" s="7"/>
      <c r="I141" s="7"/>
      <c r="J141" s="8"/>
      <c r="K141" s="8"/>
    </row>
    <row r="142" spans="1:11" ht="12">
      <c r="A142" s="6"/>
      <c r="B142" s="7"/>
      <c r="C142" s="7"/>
      <c r="D142" s="7"/>
      <c r="E142" s="7"/>
      <c r="F142" s="7"/>
      <c r="G142" s="7"/>
      <c r="H142" s="7"/>
      <c r="I142" s="7"/>
      <c r="J142" s="8"/>
      <c r="K142" s="8"/>
    </row>
    <row r="143" spans="1:11" ht="12">
      <c r="A143" s="6"/>
      <c r="B143" s="7"/>
      <c r="C143" s="7"/>
      <c r="D143" s="7"/>
      <c r="E143" s="7"/>
      <c r="F143" s="7"/>
      <c r="G143" s="7"/>
      <c r="H143" s="7"/>
      <c r="I143" s="7"/>
      <c r="J143" s="8"/>
      <c r="K143" s="8"/>
    </row>
    <row r="144" spans="1:11" ht="12">
      <c r="A144" s="6"/>
      <c r="B144" s="7"/>
      <c r="C144" s="7"/>
      <c r="D144" s="7"/>
      <c r="E144" s="7"/>
      <c r="F144" s="7"/>
      <c r="G144" s="7"/>
      <c r="H144" s="7"/>
      <c r="I144" s="7"/>
      <c r="J144" s="8"/>
      <c r="K144" s="8"/>
    </row>
    <row r="145" spans="1:11" ht="12">
      <c r="A145" s="6"/>
      <c r="B145" s="7"/>
      <c r="C145" s="7"/>
      <c r="D145" s="7"/>
      <c r="E145" s="7"/>
      <c r="F145" s="7"/>
      <c r="G145" s="7"/>
      <c r="H145" s="7"/>
      <c r="I145" s="7"/>
      <c r="J145" s="8"/>
      <c r="K145" s="8"/>
    </row>
    <row r="146" spans="1:11" ht="12">
      <c r="A146" s="6"/>
      <c r="B146" s="7"/>
      <c r="C146" s="7"/>
      <c r="D146" s="7"/>
      <c r="E146" s="7"/>
      <c r="F146" s="7"/>
      <c r="G146" s="7"/>
      <c r="H146" s="7"/>
      <c r="I146" s="7"/>
      <c r="J146" s="8"/>
      <c r="K146" s="8"/>
    </row>
    <row r="147" spans="1:11" ht="12">
      <c r="A147" s="6"/>
      <c r="B147" s="7"/>
      <c r="C147" s="7"/>
      <c r="D147" s="7"/>
      <c r="E147" s="7"/>
      <c r="F147" s="7"/>
      <c r="G147" s="7"/>
      <c r="H147" s="7"/>
      <c r="I147" s="7"/>
      <c r="J147" s="8"/>
      <c r="K147" s="8"/>
    </row>
    <row r="148" spans="1:11" ht="12">
      <c r="A148" s="6"/>
      <c r="B148" s="7"/>
      <c r="C148" s="7"/>
      <c r="D148" s="7"/>
      <c r="E148" s="7"/>
      <c r="F148" s="7"/>
      <c r="G148" s="7"/>
      <c r="H148" s="7"/>
      <c r="I148" s="7"/>
      <c r="J148" s="8"/>
      <c r="K148" s="8"/>
    </row>
    <row r="149" spans="1:11" ht="12">
      <c r="A149" s="6"/>
      <c r="J149" s="4"/>
      <c r="K149" s="4"/>
    </row>
    <row r="150" spans="1:11" ht="12">
      <c r="A150" s="6"/>
      <c r="J150" s="4"/>
      <c r="K150" s="4"/>
    </row>
    <row r="151" spans="1:11" ht="12">
      <c r="A151" s="6"/>
      <c r="J151" s="4"/>
      <c r="K151" s="4"/>
    </row>
    <row r="152" spans="1:11" ht="12">
      <c r="A152" s="6"/>
      <c r="J152" s="4"/>
      <c r="K152" s="4"/>
    </row>
    <row r="153" spans="1:11" ht="12">
      <c r="A153" s="6"/>
      <c r="J153" s="4"/>
      <c r="K153" s="4"/>
    </row>
    <row r="154" spans="1:11" ht="12">
      <c r="A154" s="6"/>
      <c r="J154" s="4"/>
      <c r="K154" s="4"/>
    </row>
    <row r="155" spans="1:11" ht="12">
      <c r="A155" s="6"/>
      <c r="J155" s="4"/>
      <c r="K155" s="4"/>
    </row>
    <row r="156" spans="10:11" ht="12">
      <c r="J156" s="4"/>
      <c r="K156" s="4"/>
    </row>
    <row r="157" spans="10:11" ht="12">
      <c r="J157" s="4"/>
      <c r="K157" s="4"/>
    </row>
    <row r="158" spans="10:11" ht="12">
      <c r="J158" s="4"/>
      <c r="K158" s="4"/>
    </row>
    <row r="159" spans="10:11" ht="12">
      <c r="J159" s="4"/>
      <c r="K159" s="4"/>
    </row>
    <row r="160" spans="10:11" ht="12">
      <c r="J160" s="4"/>
      <c r="K160" s="4"/>
    </row>
    <row r="161" spans="10:11" ht="12">
      <c r="J161" s="4"/>
      <c r="K161" s="4"/>
    </row>
    <row r="162" spans="10:11" ht="12">
      <c r="J162" s="4"/>
      <c r="K162" s="4"/>
    </row>
    <row r="163" spans="10:11" ht="12">
      <c r="J163" s="4"/>
      <c r="K163" s="4"/>
    </row>
    <row r="164" spans="10:11" ht="12">
      <c r="J164" s="4"/>
      <c r="K164" s="4"/>
    </row>
    <row r="165" spans="10:11" ht="12">
      <c r="J165" s="4"/>
      <c r="K165" s="4"/>
    </row>
    <row r="166" spans="10:11" ht="12">
      <c r="J166" s="4"/>
      <c r="K166" s="4"/>
    </row>
    <row r="167" spans="10:11" ht="12">
      <c r="J167" s="4"/>
      <c r="K167" s="4"/>
    </row>
    <row r="168" spans="10:11" ht="12">
      <c r="J168" s="4"/>
      <c r="K168" s="4"/>
    </row>
    <row r="169" spans="10:11" ht="12">
      <c r="J169" s="4"/>
      <c r="K169" s="4"/>
    </row>
    <row r="170" spans="10:11" ht="12">
      <c r="J170" s="4"/>
      <c r="K170" s="4"/>
    </row>
    <row r="171" spans="10:11" ht="12">
      <c r="J171" s="4"/>
      <c r="K171" s="4"/>
    </row>
    <row r="172" spans="10:11" ht="12">
      <c r="J172" s="4"/>
      <c r="K172" s="4"/>
    </row>
    <row r="173" spans="10:11" ht="12">
      <c r="J173" s="4"/>
      <c r="K173" s="4"/>
    </row>
    <row r="174" spans="10:11" ht="12">
      <c r="J174" s="4"/>
      <c r="K174" s="4"/>
    </row>
    <row r="175" spans="10:11" ht="12">
      <c r="J175" s="4"/>
      <c r="K175" s="4"/>
    </row>
    <row r="176" spans="10:11" ht="12">
      <c r="J176" s="4"/>
      <c r="K176" s="4"/>
    </row>
    <row r="177" spans="10:11" ht="12">
      <c r="J177" s="4"/>
      <c r="K177" s="4"/>
    </row>
    <row r="178" spans="10:11" ht="12">
      <c r="J178" s="4"/>
      <c r="K178" s="4"/>
    </row>
    <row r="179" spans="10:11" ht="12">
      <c r="J179" s="4"/>
      <c r="K179" s="4"/>
    </row>
    <row r="180" spans="10:11" ht="12">
      <c r="J180" s="4"/>
      <c r="K180" s="4"/>
    </row>
    <row r="181" spans="10:11" ht="12">
      <c r="J181" s="4"/>
      <c r="K181" s="4"/>
    </row>
    <row r="182" spans="10:11" ht="12">
      <c r="J182" s="4"/>
      <c r="K182" s="4"/>
    </row>
    <row r="183" spans="10:11" ht="12">
      <c r="J183" s="4"/>
      <c r="K183" s="4"/>
    </row>
    <row r="184" spans="10:11" ht="12">
      <c r="J184" s="4"/>
      <c r="K184" s="4"/>
    </row>
    <row r="185" spans="10:11" ht="12">
      <c r="J185" s="4"/>
      <c r="K185" s="4"/>
    </row>
    <row r="186" spans="10:11" ht="12">
      <c r="J186" s="4"/>
      <c r="K186" s="4"/>
    </row>
    <row r="187" spans="10:11" ht="12">
      <c r="J187" s="4"/>
      <c r="K187" s="4"/>
    </row>
    <row r="188" spans="10:11" ht="12">
      <c r="J188" s="4"/>
      <c r="K188" s="4"/>
    </row>
    <row r="189" spans="10:11" ht="12">
      <c r="J189" s="4"/>
      <c r="K189" s="4"/>
    </row>
  </sheetData>
  <sheetProtection/>
  <mergeCells count="6">
    <mergeCell ref="A95:I95"/>
    <mergeCell ref="C9:I9"/>
    <mergeCell ref="B10:I11"/>
    <mergeCell ref="A7:K7"/>
    <mergeCell ref="A13:A14"/>
    <mergeCell ref="B13:E13"/>
  </mergeCells>
  <printOptions/>
  <pageMargins left="1.1811023622047245" right="0.1968503937007874" top="0.7874015748031497" bottom="0.7874015748031497" header="0.5118110236220472" footer="0.5118110236220472"/>
  <pageSetup horizontalDpi="600" verticalDpi="600" orientation="portrait" paperSize="9" scale="90" r:id="rId1"/>
  <colBreaks count="1" manualBreakCount="1">
    <brk id="9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30.28125" style="0" customWidth="1"/>
    <col min="2" max="2" width="5.00390625" style="0" customWidth="1"/>
    <col min="3" max="3" width="9.57421875" style="0" customWidth="1"/>
    <col min="4" max="4" width="3.8515625" style="0" customWidth="1"/>
    <col min="5" max="5" width="3.28125" style="0" customWidth="1"/>
    <col min="6" max="6" width="7.7109375" style="0" customWidth="1"/>
    <col min="7" max="7" width="6.57421875" style="0" customWidth="1"/>
    <col min="8" max="8" width="8.140625" style="0" customWidth="1"/>
    <col min="9" max="9" width="12.140625" style="0" customWidth="1"/>
    <col min="10" max="10" width="0" style="0" hidden="1" customWidth="1"/>
    <col min="11" max="11" width="13.57421875" style="0" customWidth="1"/>
  </cols>
  <sheetData>
    <row r="1" spans="1:11" ht="15.75">
      <c r="A1" s="1"/>
      <c r="B1" s="2"/>
      <c r="C1" s="2"/>
      <c r="D1" s="2"/>
      <c r="E1" s="2"/>
      <c r="F1" s="2"/>
      <c r="G1" s="2"/>
      <c r="H1" s="2"/>
      <c r="I1" s="2"/>
      <c r="J1" s="11"/>
      <c r="K1" s="17" t="s">
        <v>0</v>
      </c>
    </row>
    <row r="2" spans="1:11" ht="15.75">
      <c r="A2" s="1"/>
      <c r="B2" s="2"/>
      <c r="C2" s="2"/>
      <c r="D2" s="2"/>
      <c r="E2" s="2"/>
      <c r="F2" s="2"/>
      <c r="G2" s="2"/>
      <c r="H2" s="2"/>
      <c r="I2" s="2"/>
      <c r="J2" s="11"/>
      <c r="K2" s="17" t="s">
        <v>11</v>
      </c>
    </row>
    <row r="3" spans="1:11" ht="15.75">
      <c r="A3" s="1"/>
      <c r="B3" s="2"/>
      <c r="C3" s="2"/>
      <c r="D3" s="2"/>
      <c r="E3" s="2"/>
      <c r="F3" s="2"/>
      <c r="G3" s="2"/>
      <c r="H3" s="2"/>
      <c r="I3" s="2"/>
      <c r="J3" s="11"/>
      <c r="K3" s="17" t="s">
        <v>1</v>
      </c>
    </row>
    <row r="4" spans="1:11" ht="15.75">
      <c r="A4" s="1"/>
      <c r="B4" s="2"/>
      <c r="C4" s="2"/>
      <c r="D4" s="2"/>
      <c r="E4" s="2"/>
      <c r="F4" s="2"/>
      <c r="G4" s="2"/>
      <c r="H4" s="2"/>
      <c r="I4" s="2"/>
      <c r="J4" s="11"/>
      <c r="K4" s="17" t="s">
        <v>12</v>
      </c>
    </row>
    <row r="5" spans="1:11" ht="15.75">
      <c r="A5" s="1"/>
      <c r="B5" s="2"/>
      <c r="C5" s="2"/>
      <c r="D5" s="2"/>
      <c r="E5" s="2"/>
      <c r="F5" s="2"/>
      <c r="G5" s="2"/>
      <c r="H5" s="2"/>
      <c r="I5" s="2"/>
      <c r="J5" s="11"/>
      <c r="K5" s="17"/>
    </row>
    <row r="6" spans="1:11" ht="12.75">
      <c r="A6" s="1"/>
      <c r="B6" s="2"/>
      <c r="C6" s="2"/>
      <c r="D6" s="2"/>
      <c r="E6" s="2"/>
      <c r="F6" s="2"/>
      <c r="G6" s="2"/>
      <c r="H6" s="2"/>
      <c r="I6" s="2"/>
      <c r="J6" s="1"/>
      <c r="K6" s="1"/>
    </row>
    <row r="7" spans="1:11" ht="15.75">
      <c r="A7" s="60" t="s">
        <v>50</v>
      </c>
      <c r="B7" s="61"/>
      <c r="C7" s="61"/>
      <c r="D7" s="61"/>
      <c r="E7" s="61"/>
      <c r="F7" s="61"/>
      <c r="G7" s="61"/>
      <c r="H7" s="61"/>
      <c r="I7" s="61"/>
      <c r="J7" s="59"/>
      <c r="K7" s="59"/>
    </row>
    <row r="8" spans="1:11" ht="12.75">
      <c r="A8" s="1"/>
      <c r="B8" s="2"/>
      <c r="C8" s="2"/>
      <c r="D8" s="2"/>
      <c r="E8" s="2"/>
      <c r="F8" s="2"/>
      <c r="G8" s="2"/>
      <c r="H8" s="2"/>
      <c r="I8" s="2"/>
      <c r="J8" s="15"/>
      <c r="K8" s="3" t="s">
        <v>6</v>
      </c>
    </row>
    <row r="9" spans="1:11" ht="12.75">
      <c r="A9" s="1" t="s">
        <v>2</v>
      </c>
      <c r="B9" s="2"/>
      <c r="C9" s="57" t="s">
        <v>9</v>
      </c>
      <c r="D9" s="57"/>
      <c r="E9" s="57"/>
      <c r="F9" s="57"/>
      <c r="G9" s="57"/>
      <c r="H9" s="57"/>
      <c r="I9" s="57"/>
      <c r="J9" s="16"/>
      <c r="K9" s="5">
        <f>D22</f>
        <v>244</v>
      </c>
    </row>
    <row r="10" spans="1:11" ht="12.75">
      <c r="A10" s="12" t="s">
        <v>3</v>
      </c>
      <c r="B10" s="58"/>
      <c r="C10" s="58"/>
      <c r="D10" s="58"/>
      <c r="E10" s="58"/>
      <c r="F10" s="58"/>
      <c r="G10" s="58"/>
      <c r="H10" s="58"/>
      <c r="I10" s="58"/>
      <c r="J10" s="15"/>
      <c r="K10" s="3" t="s">
        <v>7</v>
      </c>
    </row>
    <row r="11" spans="1:11" ht="12.75">
      <c r="A11" s="1" t="s">
        <v>4</v>
      </c>
      <c r="B11" s="59"/>
      <c r="C11" s="59"/>
      <c r="D11" s="59"/>
      <c r="E11" s="59"/>
      <c r="F11" s="59"/>
      <c r="G11" s="59"/>
      <c r="H11" s="59"/>
      <c r="I11" s="59"/>
      <c r="J11" s="15"/>
      <c r="K11" s="3" t="s">
        <v>8</v>
      </c>
    </row>
    <row r="12" spans="1:11" ht="12.75">
      <c r="A12" s="1"/>
      <c r="B12" s="2"/>
      <c r="C12" s="2"/>
      <c r="D12" s="2"/>
      <c r="E12" s="2"/>
      <c r="F12" s="2"/>
      <c r="G12" s="2"/>
      <c r="H12" s="2"/>
      <c r="I12" s="2"/>
      <c r="J12" s="1"/>
      <c r="K12" s="1"/>
    </row>
    <row r="13" spans="1:11" ht="12.75">
      <c r="A13" s="62" t="s">
        <v>13</v>
      </c>
      <c r="B13" s="62"/>
      <c r="C13" s="62"/>
      <c r="D13" s="62"/>
      <c r="E13" s="62"/>
      <c r="F13" s="36"/>
      <c r="G13" s="36"/>
      <c r="H13" s="36"/>
      <c r="I13" s="36" t="s">
        <v>14</v>
      </c>
      <c r="J13" s="23"/>
      <c r="K13" s="23"/>
    </row>
    <row r="14" spans="1:11" ht="32.25">
      <c r="A14" s="62"/>
      <c r="B14" s="37" t="s">
        <v>15</v>
      </c>
      <c r="C14" s="37" t="s">
        <v>16</v>
      </c>
      <c r="D14" s="37" t="s">
        <v>17</v>
      </c>
      <c r="E14" s="37" t="s">
        <v>5</v>
      </c>
      <c r="F14" s="37" t="s">
        <v>18</v>
      </c>
      <c r="G14" s="37" t="s">
        <v>75</v>
      </c>
      <c r="H14" s="37" t="s">
        <v>85</v>
      </c>
      <c r="I14" s="39" t="s">
        <v>86</v>
      </c>
      <c r="J14" s="27"/>
      <c r="K14" s="28"/>
    </row>
    <row r="15" spans="1:11" ht="12.75">
      <c r="A15" s="36">
        <v>1</v>
      </c>
      <c r="B15" s="39">
        <v>3</v>
      </c>
      <c r="C15" s="39">
        <v>4</v>
      </c>
      <c r="D15" s="39">
        <v>5</v>
      </c>
      <c r="E15" s="39">
        <v>6</v>
      </c>
      <c r="F15" s="39">
        <v>7</v>
      </c>
      <c r="G15" s="39"/>
      <c r="H15" s="39"/>
      <c r="I15" s="39">
        <v>8</v>
      </c>
      <c r="J15" s="27"/>
      <c r="K15" s="28"/>
    </row>
    <row r="16" spans="1:11" ht="22.5">
      <c r="A16" s="36" t="s">
        <v>19</v>
      </c>
      <c r="B16" s="39">
        <v>9600</v>
      </c>
      <c r="C16" s="39" t="s">
        <v>21</v>
      </c>
      <c r="D16" s="39" t="s">
        <v>20</v>
      </c>
      <c r="E16" s="39" t="s">
        <v>20</v>
      </c>
      <c r="F16" s="39" t="s">
        <v>21</v>
      </c>
      <c r="G16" s="39">
        <v>104001</v>
      </c>
      <c r="H16" s="39"/>
      <c r="I16" s="40">
        <f>I17+I39+I42+I47+I58+I59</f>
        <v>9208.9</v>
      </c>
      <c r="J16" s="27"/>
      <c r="K16" s="28"/>
    </row>
    <row r="17" spans="1:11" ht="12.75">
      <c r="A17" s="36" t="s">
        <v>83</v>
      </c>
      <c r="B17" s="39" t="s">
        <v>84</v>
      </c>
      <c r="C17" s="39"/>
      <c r="D17" s="39"/>
      <c r="E17" s="39"/>
      <c r="F17" s="39"/>
      <c r="G17" s="39"/>
      <c r="H17" s="39"/>
      <c r="I17" s="41">
        <v>6003.1</v>
      </c>
      <c r="J17" s="27"/>
      <c r="K17" s="28"/>
    </row>
    <row r="18" spans="1:11" ht="60">
      <c r="A18" s="38" t="s">
        <v>76</v>
      </c>
      <c r="B18" s="39" t="s">
        <v>23</v>
      </c>
      <c r="C18" s="39"/>
      <c r="D18" s="39"/>
      <c r="E18" s="39"/>
      <c r="F18" s="39"/>
      <c r="G18" s="39"/>
      <c r="H18" s="39"/>
      <c r="I18" s="42">
        <f>I19+I20+I21+I22</f>
        <v>628698</v>
      </c>
      <c r="J18" s="27"/>
      <c r="K18" s="28"/>
    </row>
    <row r="19" spans="1:11" ht="22.5">
      <c r="A19" s="38" t="s">
        <v>22</v>
      </c>
      <c r="B19" s="39" t="s">
        <v>23</v>
      </c>
      <c r="C19" s="39">
        <v>7950100110</v>
      </c>
      <c r="D19" s="39">
        <v>121</v>
      </c>
      <c r="E19" s="39">
        <v>211</v>
      </c>
      <c r="F19" s="39" t="s">
        <v>51</v>
      </c>
      <c r="G19" s="39">
        <v>104001</v>
      </c>
      <c r="H19" s="39"/>
      <c r="I19" s="43">
        <v>398501</v>
      </c>
      <c r="J19" s="27"/>
      <c r="K19" s="28"/>
    </row>
    <row r="20" spans="1:11" ht="24">
      <c r="A20" s="22" t="s">
        <v>24</v>
      </c>
      <c r="B20" s="44" t="s">
        <v>23</v>
      </c>
      <c r="C20" s="39">
        <v>7950100110</v>
      </c>
      <c r="D20" s="44">
        <v>129</v>
      </c>
      <c r="E20" s="44">
        <v>213</v>
      </c>
      <c r="F20" s="44" t="s">
        <v>55</v>
      </c>
      <c r="G20" s="39">
        <v>104001</v>
      </c>
      <c r="H20" s="39"/>
      <c r="I20" s="43">
        <v>120347</v>
      </c>
      <c r="J20" s="31"/>
      <c r="K20" s="32"/>
    </row>
    <row r="21" spans="1:11" ht="22.5">
      <c r="A21" s="22" t="s">
        <v>52</v>
      </c>
      <c r="B21" s="44" t="s">
        <v>23</v>
      </c>
      <c r="C21" s="44">
        <v>7950100190</v>
      </c>
      <c r="D21" s="44">
        <v>244</v>
      </c>
      <c r="E21" s="44">
        <v>226</v>
      </c>
      <c r="F21" s="44" t="s">
        <v>53</v>
      </c>
      <c r="G21" s="39">
        <v>104001</v>
      </c>
      <c r="H21" s="39"/>
      <c r="I21" s="43">
        <v>9850</v>
      </c>
      <c r="J21" s="31"/>
      <c r="K21" s="32"/>
    </row>
    <row r="22" spans="1:11" ht="22.5">
      <c r="A22" s="22" t="s">
        <v>25</v>
      </c>
      <c r="B22" s="44" t="s">
        <v>23</v>
      </c>
      <c r="C22" s="44">
        <v>7950100190</v>
      </c>
      <c r="D22" s="44">
        <v>244</v>
      </c>
      <c r="E22" s="44">
        <v>290</v>
      </c>
      <c r="F22" s="44" t="s">
        <v>60</v>
      </c>
      <c r="G22" s="39">
        <v>104001</v>
      </c>
      <c r="H22" s="39"/>
      <c r="I22" s="43">
        <v>100000</v>
      </c>
      <c r="J22" s="27"/>
      <c r="K22" s="28"/>
    </row>
    <row r="23" spans="1:11" ht="60">
      <c r="A23" s="38" t="s">
        <v>76</v>
      </c>
      <c r="B23" s="44" t="s">
        <v>26</v>
      </c>
      <c r="C23" s="44"/>
      <c r="D23" s="44"/>
      <c r="E23" s="44"/>
      <c r="F23" s="44"/>
      <c r="G23" s="39">
        <v>104001</v>
      </c>
      <c r="H23" s="39"/>
      <c r="I23" s="42">
        <f>I24+I25</f>
        <v>495478</v>
      </c>
      <c r="J23" s="27"/>
      <c r="K23" s="28"/>
    </row>
    <row r="24" spans="1:11" ht="22.5">
      <c r="A24" s="22" t="s">
        <v>22</v>
      </c>
      <c r="B24" s="44" t="s">
        <v>26</v>
      </c>
      <c r="C24" s="44">
        <v>7850100110</v>
      </c>
      <c r="D24" s="44">
        <v>121</v>
      </c>
      <c r="E24" s="44">
        <v>211</v>
      </c>
      <c r="F24" s="44" t="s">
        <v>51</v>
      </c>
      <c r="G24" s="39">
        <v>104001</v>
      </c>
      <c r="H24" s="39"/>
      <c r="I24" s="43">
        <v>380552</v>
      </c>
      <c r="J24" s="27"/>
      <c r="K24" s="28"/>
    </row>
    <row r="25" spans="1:11" ht="24">
      <c r="A25" s="22" t="s">
        <v>24</v>
      </c>
      <c r="B25" s="44" t="s">
        <v>26</v>
      </c>
      <c r="C25" s="44">
        <v>7850100110</v>
      </c>
      <c r="D25" s="44">
        <v>129</v>
      </c>
      <c r="E25" s="44">
        <v>213</v>
      </c>
      <c r="F25" s="44" t="s">
        <v>55</v>
      </c>
      <c r="G25" s="39">
        <v>104001</v>
      </c>
      <c r="H25" s="39"/>
      <c r="I25" s="43">
        <v>114926</v>
      </c>
      <c r="J25" s="31"/>
      <c r="K25" s="32"/>
    </row>
    <row r="26" spans="1:11" ht="48">
      <c r="A26" s="22" t="s">
        <v>77</v>
      </c>
      <c r="B26" s="44" t="s">
        <v>26</v>
      </c>
      <c r="C26" s="44"/>
      <c r="D26" s="44"/>
      <c r="E26" s="44"/>
      <c r="F26" s="44"/>
      <c r="G26" s="39">
        <v>104001</v>
      </c>
      <c r="H26" s="39"/>
      <c r="I26" s="42">
        <v>4072.9</v>
      </c>
      <c r="J26" s="31"/>
      <c r="K26" s="32"/>
    </row>
    <row r="27" spans="1:11" ht="22.5">
      <c r="A27" s="22" t="s">
        <v>22</v>
      </c>
      <c r="B27" s="44" t="s">
        <v>26</v>
      </c>
      <c r="C27" s="44">
        <v>7860100110</v>
      </c>
      <c r="D27" s="44">
        <v>121</v>
      </c>
      <c r="E27" s="44">
        <v>211</v>
      </c>
      <c r="F27" s="44" t="s">
        <v>51</v>
      </c>
      <c r="G27" s="39">
        <v>104001</v>
      </c>
      <c r="H27" s="39"/>
      <c r="I27" s="43">
        <v>1954326</v>
      </c>
      <c r="J27" s="27"/>
      <c r="K27" s="28"/>
    </row>
    <row r="28" spans="1:11" ht="24">
      <c r="A28" s="22" t="s">
        <v>24</v>
      </c>
      <c r="B28" s="44" t="s">
        <v>26</v>
      </c>
      <c r="C28" s="44">
        <v>7860100110</v>
      </c>
      <c r="D28" s="44">
        <v>129</v>
      </c>
      <c r="E28" s="44">
        <v>213</v>
      </c>
      <c r="F28" s="44" t="s">
        <v>55</v>
      </c>
      <c r="G28" s="39">
        <v>104001</v>
      </c>
      <c r="H28" s="39"/>
      <c r="I28" s="43">
        <v>590207</v>
      </c>
      <c r="J28" s="27"/>
      <c r="K28" s="28"/>
    </row>
    <row r="29" spans="1:11" ht="22.5">
      <c r="A29" s="22" t="s">
        <v>27</v>
      </c>
      <c r="B29" s="44" t="s">
        <v>26</v>
      </c>
      <c r="C29" s="44">
        <v>7960100190</v>
      </c>
      <c r="D29" s="44">
        <v>242</v>
      </c>
      <c r="E29" s="44">
        <v>221</v>
      </c>
      <c r="F29" s="44" t="s">
        <v>56</v>
      </c>
      <c r="G29" s="39">
        <v>104001</v>
      </c>
      <c r="H29" s="39"/>
      <c r="I29" s="43">
        <v>65560</v>
      </c>
      <c r="J29" s="27"/>
      <c r="K29" s="28"/>
    </row>
    <row r="30" spans="1:11" ht="36">
      <c r="A30" s="22" t="s">
        <v>28</v>
      </c>
      <c r="B30" s="44" t="s">
        <v>26</v>
      </c>
      <c r="C30" s="44">
        <v>7860100190</v>
      </c>
      <c r="D30" s="44">
        <v>244</v>
      </c>
      <c r="E30" s="44">
        <v>226</v>
      </c>
      <c r="F30" s="44" t="s">
        <v>61</v>
      </c>
      <c r="G30" s="39">
        <v>104001</v>
      </c>
      <c r="H30" s="39"/>
      <c r="I30" s="43">
        <v>25000</v>
      </c>
      <c r="J30" s="27"/>
      <c r="K30" s="27"/>
    </row>
    <row r="31" spans="1:11" ht="24">
      <c r="A31" s="22" t="s">
        <v>29</v>
      </c>
      <c r="B31" s="44" t="s">
        <v>26</v>
      </c>
      <c r="C31" s="44">
        <v>7860100190</v>
      </c>
      <c r="D31" s="44">
        <v>244</v>
      </c>
      <c r="E31" s="44">
        <v>225</v>
      </c>
      <c r="F31" s="44" t="s">
        <v>62</v>
      </c>
      <c r="G31" s="39">
        <v>104001</v>
      </c>
      <c r="H31" s="39"/>
      <c r="I31" s="43">
        <v>26000</v>
      </c>
      <c r="J31" s="27"/>
      <c r="K31" s="27"/>
    </row>
    <row r="32" spans="1:11" ht="22.5">
      <c r="A32" s="22" t="s">
        <v>73</v>
      </c>
      <c r="B32" s="44" t="s">
        <v>26</v>
      </c>
      <c r="C32" s="44">
        <v>7860100190</v>
      </c>
      <c r="D32" s="44">
        <v>244</v>
      </c>
      <c r="E32" s="44">
        <v>223</v>
      </c>
      <c r="F32" s="44" t="s">
        <v>57</v>
      </c>
      <c r="G32" s="39">
        <v>104001</v>
      </c>
      <c r="H32" s="39"/>
      <c r="I32" s="43">
        <v>377858</v>
      </c>
      <c r="J32" s="27"/>
      <c r="K32" s="27"/>
    </row>
    <row r="33" spans="1:11" ht="24">
      <c r="A33" s="22" t="s">
        <v>30</v>
      </c>
      <c r="B33" s="44" t="s">
        <v>26</v>
      </c>
      <c r="C33" s="44">
        <v>7860100190</v>
      </c>
      <c r="D33" s="44">
        <v>244</v>
      </c>
      <c r="E33" s="44">
        <v>226</v>
      </c>
      <c r="F33" s="44" t="s">
        <v>40</v>
      </c>
      <c r="G33" s="39">
        <v>104001</v>
      </c>
      <c r="H33" s="39"/>
      <c r="I33" s="43">
        <v>610728</v>
      </c>
      <c r="J33" s="27"/>
      <c r="K33" s="27"/>
    </row>
    <row r="34" spans="1:11" ht="36">
      <c r="A34" s="22" t="s">
        <v>31</v>
      </c>
      <c r="B34" s="44" t="s">
        <v>26</v>
      </c>
      <c r="C34" s="44">
        <v>7860100190</v>
      </c>
      <c r="D34" s="44">
        <v>244</v>
      </c>
      <c r="E34" s="44">
        <v>340</v>
      </c>
      <c r="F34" s="44" t="s">
        <v>63</v>
      </c>
      <c r="G34" s="39">
        <v>104001</v>
      </c>
      <c r="H34" s="39"/>
      <c r="I34" s="43">
        <v>142015</v>
      </c>
      <c r="J34" s="27"/>
      <c r="K34" s="27"/>
    </row>
    <row r="35" spans="1:11" ht="22.5">
      <c r="A35" s="22" t="s">
        <v>65</v>
      </c>
      <c r="B35" s="44" t="s">
        <v>26</v>
      </c>
      <c r="C35" s="44">
        <v>7860100190</v>
      </c>
      <c r="D35" s="44">
        <v>851</v>
      </c>
      <c r="E35" s="44">
        <v>290</v>
      </c>
      <c r="F35" s="44" t="s">
        <v>64</v>
      </c>
      <c r="G35" s="39">
        <v>104001</v>
      </c>
      <c r="H35" s="39"/>
      <c r="I35" s="43">
        <v>107000</v>
      </c>
      <c r="J35" s="27"/>
      <c r="K35" s="27"/>
    </row>
    <row r="36" spans="1:11" ht="22.5">
      <c r="A36" s="22" t="s">
        <v>22</v>
      </c>
      <c r="B36" s="44" t="s">
        <v>33</v>
      </c>
      <c r="C36" s="44">
        <v>8670100110</v>
      </c>
      <c r="D36" s="44">
        <v>111</v>
      </c>
      <c r="E36" s="44">
        <v>211</v>
      </c>
      <c r="F36" s="44" t="s">
        <v>51</v>
      </c>
      <c r="G36" s="39">
        <v>104001</v>
      </c>
      <c r="H36" s="39"/>
      <c r="I36" s="43">
        <v>363204</v>
      </c>
      <c r="J36" s="27"/>
      <c r="K36" s="27"/>
    </row>
    <row r="37" spans="1:11" ht="24">
      <c r="A37" s="22" t="s">
        <v>34</v>
      </c>
      <c r="B37" s="44" t="s">
        <v>33</v>
      </c>
      <c r="C37" s="44">
        <v>8670100190</v>
      </c>
      <c r="D37" s="44">
        <v>119</v>
      </c>
      <c r="E37" s="44">
        <v>213</v>
      </c>
      <c r="F37" s="44" t="s">
        <v>55</v>
      </c>
      <c r="G37" s="39">
        <v>104001</v>
      </c>
      <c r="H37" s="39"/>
      <c r="I37" s="43">
        <v>109688</v>
      </c>
      <c r="J37" s="31"/>
      <c r="K37" s="31"/>
    </row>
    <row r="38" spans="1:11" ht="22.5">
      <c r="A38" s="22" t="s">
        <v>78</v>
      </c>
      <c r="B38" s="44" t="s">
        <v>32</v>
      </c>
      <c r="C38" s="44">
        <v>9750104000</v>
      </c>
      <c r="D38" s="44">
        <v>870</v>
      </c>
      <c r="E38" s="44">
        <v>290</v>
      </c>
      <c r="F38" s="44" t="s">
        <v>54</v>
      </c>
      <c r="G38" s="39">
        <v>104001</v>
      </c>
      <c r="H38" s="39"/>
      <c r="I38" s="45">
        <v>170000</v>
      </c>
      <c r="J38" s="31"/>
      <c r="K38" s="31"/>
    </row>
    <row r="39" spans="1:11" ht="24">
      <c r="A39" s="22" t="s">
        <v>79</v>
      </c>
      <c r="B39" s="44" t="s">
        <v>36</v>
      </c>
      <c r="C39" s="44"/>
      <c r="D39" s="44"/>
      <c r="E39" s="44"/>
      <c r="F39" s="44"/>
      <c r="G39" s="39">
        <v>104001</v>
      </c>
      <c r="H39" s="39"/>
      <c r="I39" s="45">
        <v>3</v>
      </c>
      <c r="J39" s="31"/>
      <c r="K39" s="31"/>
    </row>
    <row r="40" spans="1:11" ht="22.5">
      <c r="A40" s="22" t="s">
        <v>35</v>
      </c>
      <c r="B40" s="44" t="s">
        <v>36</v>
      </c>
      <c r="C40" s="44">
        <v>6170108190</v>
      </c>
      <c r="D40" s="44">
        <v>244</v>
      </c>
      <c r="E40" s="44">
        <v>226</v>
      </c>
      <c r="F40" s="44" t="s">
        <v>40</v>
      </c>
      <c r="G40" s="39">
        <v>104001</v>
      </c>
      <c r="H40" s="39"/>
      <c r="I40" s="43">
        <v>3</v>
      </c>
      <c r="J40" s="27"/>
      <c r="K40" s="27"/>
    </row>
    <row r="41" spans="1:11" ht="48">
      <c r="A41" s="22" t="s">
        <v>37</v>
      </c>
      <c r="B41" s="44" t="s">
        <v>33</v>
      </c>
      <c r="C41" s="44">
        <v>9700176050</v>
      </c>
      <c r="D41" s="44">
        <v>244</v>
      </c>
      <c r="E41" s="44">
        <v>340</v>
      </c>
      <c r="F41" s="44" t="s">
        <v>67</v>
      </c>
      <c r="G41" s="44">
        <v>302014</v>
      </c>
      <c r="H41" s="44"/>
      <c r="I41" s="45">
        <v>1</v>
      </c>
      <c r="J41" s="27"/>
      <c r="K41" s="27"/>
    </row>
    <row r="42" spans="1:11" ht="12.75">
      <c r="A42" s="22" t="s">
        <v>80</v>
      </c>
      <c r="B42" s="44" t="s">
        <v>81</v>
      </c>
      <c r="C42" s="44"/>
      <c r="D42" s="44"/>
      <c r="E42" s="44"/>
      <c r="F42" s="44"/>
      <c r="G42" s="44"/>
      <c r="H42" s="44"/>
      <c r="I42" s="42">
        <v>1247.7</v>
      </c>
      <c r="J42" s="27"/>
      <c r="K42" s="27"/>
    </row>
    <row r="43" spans="1:11" ht="24">
      <c r="A43" s="22" t="s">
        <v>38</v>
      </c>
      <c r="B43" s="44" t="s">
        <v>41</v>
      </c>
      <c r="C43" s="44">
        <v>8980100590</v>
      </c>
      <c r="D43" s="44">
        <v>244</v>
      </c>
      <c r="E43" s="44">
        <v>226</v>
      </c>
      <c r="F43" s="44" t="s">
        <v>40</v>
      </c>
      <c r="G43" s="44">
        <v>104001</v>
      </c>
      <c r="H43" s="44"/>
      <c r="I43" s="43">
        <v>649720</v>
      </c>
      <c r="J43" s="31"/>
      <c r="K43" s="31"/>
    </row>
    <row r="44" spans="1:11" ht="22.5">
      <c r="A44" s="22" t="s">
        <v>73</v>
      </c>
      <c r="B44" s="44" t="s">
        <v>41</v>
      </c>
      <c r="C44" s="44">
        <v>8980200590</v>
      </c>
      <c r="D44" s="44">
        <v>244</v>
      </c>
      <c r="E44" s="44">
        <v>223</v>
      </c>
      <c r="F44" s="44" t="s">
        <v>57</v>
      </c>
      <c r="G44" s="44">
        <v>104001</v>
      </c>
      <c r="H44" s="44"/>
      <c r="I44" s="43">
        <v>554100</v>
      </c>
      <c r="J44" s="31"/>
      <c r="K44" s="31"/>
    </row>
    <row r="45" spans="1:11" ht="24">
      <c r="A45" s="22" t="s">
        <v>39</v>
      </c>
      <c r="B45" s="44" t="s">
        <v>41</v>
      </c>
      <c r="C45" s="44">
        <v>8980200590</v>
      </c>
      <c r="D45" s="44">
        <v>244</v>
      </c>
      <c r="E45" s="44">
        <v>226</v>
      </c>
      <c r="F45" s="44" t="s">
        <v>68</v>
      </c>
      <c r="G45" s="44">
        <v>104001</v>
      </c>
      <c r="H45" s="44"/>
      <c r="I45" s="43">
        <v>30000</v>
      </c>
      <c r="J45" s="27"/>
      <c r="K45" s="27"/>
    </row>
    <row r="46" spans="1:11" ht="24">
      <c r="A46" s="22" t="s">
        <v>69</v>
      </c>
      <c r="B46" s="44" t="s">
        <v>41</v>
      </c>
      <c r="C46" s="44">
        <v>8980300190</v>
      </c>
      <c r="D46" s="44">
        <v>244</v>
      </c>
      <c r="E46" s="44">
        <v>226</v>
      </c>
      <c r="F46" s="44" t="s">
        <v>70</v>
      </c>
      <c r="G46" s="44">
        <v>104001</v>
      </c>
      <c r="H46" s="44"/>
      <c r="I46" s="43">
        <v>13880</v>
      </c>
      <c r="J46" s="27"/>
      <c r="K46" s="27"/>
    </row>
    <row r="47" spans="1:11" ht="48">
      <c r="A47" s="22" t="s">
        <v>82</v>
      </c>
      <c r="B47" s="44" t="s">
        <v>43</v>
      </c>
      <c r="C47" s="44"/>
      <c r="D47" s="44"/>
      <c r="E47" s="44"/>
      <c r="F47" s="44"/>
      <c r="G47" s="44">
        <v>104002</v>
      </c>
      <c r="H47" s="44"/>
      <c r="I47" s="42">
        <v>1935.1</v>
      </c>
      <c r="J47" s="27"/>
      <c r="K47" s="27"/>
    </row>
    <row r="48" spans="1:11" ht="48">
      <c r="A48" s="22" t="s">
        <v>42</v>
      </c>
      <c r="B48" s="44" t="s">
        <v>43</v>
      </c>
      <c r="C48" s="44">
        <v>8870000590</v>
      </c>
      <c r="D48" s="44">
        <v>611</v>
      </c>
      <c r="E48" s="44">
        <v>211</v>
      </c>
      <c r="F48" s="44" t="s">
        <v>51</v>
      </c>
      <c r="G48" s="44">
        <v>104002</v>
      </c>
      <c r="H48" s="44"/>
      <c r="I48" s="43">
        <v>1279696</v>
      </c>
      <c r="J48" s="27"/>
      <c r="K48" s="27"/>
    </row>
    <row r="49" spans="1:11" ht="48">
      <c r="A49" s="22" t="s">
        <v>42</v>
      </c>
      <c r="B49" s="44" t="s">
        <v>43</v>
      </c>
      <c r="C49" s="44">
        <v>8870000590</v>
      </c>
      <c r="D49" s="44">
        <v>611</v>
      </c>
      <c r="E49" s="44">
        <v>213</v>
      </c>
      <c r="F49" s="44" t="s">
        <v>55</v>
      </c>
      <c r="G49" s="44">
        <v>104002</v>
      </c>
      <c r="H49" s="44"/>
      <c r="I49" s="43">
        <v>386468</v>
      </c>
      <c r="J49" s="27"/>
      <c r="K49" s="27"/>
    </row>
    <row r="50" spans="1:11" ht="36">
      <c r="A50" s="22" t="s">
        <v>74</v>
      </c>
      <c r="B50" s="44" t="s">
        <v>43</v>
      </c>
      <c r="C50" s="44">
        <v>8870000590</v>
      </c>
      <c r="D50" s="44">
        <v>611</v>
      </c>
      <c r="E50" s="44">
        <v>222</v>
      </c>
      <c r="F50" s="44" t="s">
        <v>66</v>
      </c>
      <c r="G50" s="44">
        <v>104002</v>
      </c>
      <c r="H50" s="44"/>
      <c r="I50" s="43">
        <v>42176</v>
      </c>
      <c r="J50" s="27"/>
      <c r="K50" s="27"/>
    </row>
    <row r="51" spans="1:11" ht="36">
      <c r="A51" s="22" t="s">
        <v>74</v>
      </c>
      <c r="B51" s="44" t="s">
        <v>43</v>
      </c>
      <c r="C51" s="44">
        <v>8870000590</v>
      </c>
      <c r="D51" s="44">
        <v>611</v>
      </c>
      <c r="E51" s="44">
        <v>223</v>
      </c>
      <c r="F51" s="44" t="s">
        <v>57</v>
      </c>
      <c r="G51" s="44">
        <v>104002</v>
      </c>
      <c r="H51" s="44"/>
      <c r="I51" s="43">
        <v>41760</v>
      </c>
      <c r="J51" s="31"/>
      <c r="K51" s="31"/>
    </row>
    <row r="52" spans="1:11" ht="48">
      <c r="A52" s="22" t="s">
        <v>44</v>
      </c>
      <c r="B52" s="44" t="s">
        <v>43</v>
      </c>
      <c r="C52" s="44">
        <v>8870059</v>
      </c>
      <c r="D52" s="44">
        <v>611</v>
      </c>
      <c r="E52" s="44">
        <v>241</v>
      </c>
      <c r="F52" s="44" t="s">
        <v>45</v>
      </c>
      <c r="G52" s="44">
        <v>104002</v>
      </c>
      <c r="H52" s="44"/>
      <c r="I52" s="43">
        <v>436000</v>
      </c>
      <c r="J52" s="27"/>
      <c r="K52" s="27"/>
    </row>
    <row r="53" spans="1:11" ht="48">
      <c r="A53" s="22" t="s">
        <v>46</v>
      </c>
      <c r="B53" s="44" t="s">
        <v>43</v>
      </c>
      <c r="C53" s="44">
        <v>8870059</v>
      </c>
      <c r="D53" s="44">
        <v>611</v>
      </c>
      <c r="E53" s="44">
        <v>241</v>
      </c>
      <c r="F53" s="44" t="s">
        <v>47</v>
      </c>
      <c r="G53" s="44">
        <v>104002</v>
      </c>
      <c r="H53" s="44"/>
      <c r="I53" s="43">
        <v>18000</v>
      </c>
      <c r="J53" s="31"/>
      <c r="K53" s="31"/>
    </row>
    <row r="54" spans="1:11" ht="12.75">
      <c r="A54" s="22"/>
      <c r="B54" s="44"/>
      <c r="C54" s="44"/>
      <c r="D54" s="44"/>
      <c r="E54" s="44"/>
      <c r="F54" s="44"/>
      <c r="G54" s="44">
        <v>104002</v>
      </c>
      <c r="H54" s="44"/>
      <c r="I54" s="43"/>
      <c r="J54" s="31"/>
      <c r="K54" s="31"/>
    </row>
    <row r="55" spans="1:11" ht="12.75">
      <c r="A55" s="22"/>
      <c r="B55" s="44"/>
      <c r="C55" s="44"/>
      <c r="D55" s="44"/>
      <c r="E55" s="44"/>
      <c r="F55" s="44"/>
      <c r="G55" s="44">
        <v>104002</v>
      </c>
      <c r="H55" s="44"/>
      <c r="I55" s="43"/>
      <c r="J55" s="31"/>
      <c r="K55" s="31"/>
    </row>
    <row r="56" spans="1:11" ht="36">
      <c r="A56" s="22" t="s">
        <v>74</v>
      </c>
      <c r="B56" s="44" t="s">
        <v>43</v>
      </c>
      <c r="C56" s="44">
        <v>8870000590</v>
      </c>
      <c r="D56" s="44">
        <v>611</v>
      </c>
      <c r="E56" s="44">
        <v>290</v>
      </c>
      <c r="F56" s="44" t="s">
        <v>54</v>
      </c>
      <c r="G56" s="44">
        <v>104002</v>
      </c>
      <c r="H56" s="44"/>
      <c r="I56" s="43">
        <v>5000</v>
      </c>
      <c r="J56" s="31"/>
      <c r="K56" s="31"/>
    </row>
    <row r="57" spans="1:11" ht="36">
      <c r="A57" s="22" t="s">
        <v>74</v>
      </c>
      <c r="B57" s="44" t="s">
        <v>43</v>
      </c>
      <c r="C57" s="44">
        <v>8870000590</v>
      </c>
      <c r="D57" s="44">
        <v>611</v>
      </c>
      <c r="E57" s="44">
        <v>340</v>
      </c>
      <c r="F57" s="44" t="s">
        <v>72</v>
      </c>
      <c r="G57" s="44">
        <v>104002</v>
      </c>
      <c r="H57" s="44"/>
      <c r="I57" s="43">
        <v>180000</v>
      </c>
      <c r="J57" s="31"/>
      <c r="K57" s="31"/>
    </row>
    <row r="58" spans="1:11" ht="48">
      <c r="A58" s="22" t="s">
        <v>48</v>
      </c>
      <c r="B58" s="44">
        <v>1101</v>
      </c>
      <c r="C58" s="44" t="s">
        <v>58</v>
      </c>
      <c r="D58" s="44">
        <v>244</v>
      </c>
      <c r="E58" s="44">
        <v>340</v>
      </c>
      <c r="F58" s="44" t="s">
        <v>71</v>
      </c>
      <c r="G58" s="44">
        <v>104001</v>
      </c>
      <c r="H58" s="44"/>
      <c r="I58" s="45">
        <v>10</v>
      </c>
      <c r="J58" s="27"/>
      <c r="K58" s="27"/>
    </row>
    <row r="59" spans="1:11" ht="48">
      <c r="A59" s="22" t="s">
        <v>49</v>
      </c>
      <c r="B59" s="44" t="s">
        <v>59</v>
      </c>
      <c r="C59" s="44">
        <v>227004190</v>
      </c>
      <c r="D59" s="44">
        <v>244</v>
      </c>
      <c r="E59" s="44">
        <v>340</v>
      </c>
      <c r="F59" s="44" t="s">
        <v>72</v>
      </c>
      <c r="G59" s="44">
        <v>104001</v>
      </c>
      <c r="H59" s="44"/>
      <c r="I59" s="45">
        <v>10</v>
      </c>
      <c r="J59" s="27"/>
      <c r="K59" s="27"/>
    </row>
  </sheetData>
  <sheetProtection/>
  <mergeCells count="5">
    <mergeCell ref="A7:K7"/>
    <mergeCell ref="C9:I9"/>
    <mergeCell ref="B10:I11"/>
    <mergeCell ref="A13:A14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2016-12-21T09:48:52Z</cp:lastPrinted>
  <dcterms:created xsi:type="dcterms:W3CDTF">1996-10-08T23:32:33Z</dcterms:created>
  <dcterms:modified xsi:type="dcterms:W3CDTF">2016-12-21T10:02:37Z</dcterms:modified>
  <cp:category/>
  <cp:version/>
  <cp:contentType/>
  <cp:contentStatus/>
</cp:coreProperties>
</file>