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TableRow">'Доходы бюджета'!$B$6:$H$28</definedName>
    <definedName name="TableRow1">'Расходы бюджета'!$B$5:$L$48</definedName>
    <definedName name="TableRow2">'Источники финансирования дефици'!$B$5:$L$17</definedName>
  </definedNames>
  <calcPr fullCalcOnLoad="1"/>
</workbook>
</file>

<file path=xl/sharedStrings.xml><?xml version="1.0" encoding="utf-8"?>
<sst xmlns="http://schemas.openxmlformats.org/spreadsheetml/2006/main" count="466" uniqueCount="193">
  <si>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</si>
  <si>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</si>
  <si>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</si>
  <si>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</si>
  <si>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</si>
  <si>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</si>
  <si>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КВСР</t>
  </si>
  <si>
    <t>Код дохода</t>
  </si>
  <si>
    <t>Наименование</t>
  </si>
  <si>
    <t>КодСтроки</t>
  </si>
  <si>
    <t>Администратор</t>
  </si>
  <si>
    <t>КодДохода</t>
  </si>
  <si>
    <t>Роспись</t>
  </si>
  <si>
    <t>Факт</t>
  </si>
  <si>
    <t>Неисполнено</t>
  </si>
  <si>
    <t>Доходы бюджета - всего</t>
  </si>
  <si>
    <t>000</t>
  </si>
  <si>
    <t>85000000000000000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</si>
  <si>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</si>
  <si>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</si>
  <si>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</si>
  <si>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</si>
  <si>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</si>
  <si>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</si>
  <si>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</si>
  <si>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</si>
  <si>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</si>
  <si>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</si>
  <si>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</si>
  <si>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</si>
  <si>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</si>
  <si>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</si>
  <si>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</si>
  <si>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</si>
  <si>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</si>
  <si>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</si>
  <si>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</si>
  <si>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</si>
  <si>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</si>
  <si>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</si>
  <si>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</si>
  <si>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</si>
  <si>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</si>
  <si>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</si>
  <si>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</si>
  <si>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801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</si>
  <si>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</si>
  <si>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</si>
  <si>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</si>
  <si>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</si>
  <si>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</si>
  <si>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</si>
  <si>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803</t>
  </si>
  <si>
    <t>11105035100000120</t>
  </si>
  <si>
    <t>Прочие доходы от оказания платных услуг (работ) получателями средств бюджетов поселений</t>
  </si>
  <si>
    <t>11301995100000130</t>
  </si>
  <si>
    <t>Прочие доходы от компенсации затрат бюджетов поселений</t>
  </si>
  <si>
    <t>11302995100000130</t>
  </si>
  <si>
    <t>Дотации бюджетам поселений на выравнивание бюджетной обеспеченности</t>
  </si>
  <si>
    <t>20201001100000151</t>
  </si>
  <si>
    <t>Прочие субсидии бюджетам поселений</t>
  </si>
  <si>
    <t>20202999100000151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</si>
  <si>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</si>
  <si>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</si>
  <si>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Код расхода по бюджетной классификации</t>
  </si>
  <si>
    <t>Опции</t>
  </si>
  <si>
    <t>ФКР</t>
  </si>
  <si>
    <t>КЦСР</t>
  </si>
  <si>
    <t>КВР</t>
  </si>
  <si>
    <t>ЭКР</t>
  </si>
  <si>
    <t>КФСР</t>
  </si>
  <si>
    <t>КЭСР</t>
  </si>
  <si>
    <t>Расходы бюджета - всего</t>
  </si>
  <si>
    <t>9600</t>
  </si>
  <si>
    <t>0000000</t>
  </si>
  <si>
    <t>Заработная плата</t>
  </si>
  <si>
    <t>0104</t>
  </si>
  <si>
    <t>0020400</t>
  </si>
  <si>
    <t>121</t>
  </si>
  <si>
    <t>211</t>
  </si>
  <si>
    <t>Начисления на выплаты по оплате труда</t>
  </si>
  <si>
    <t>213</t>
  </si>
  <si>
    <t>Услуги связи</t>
  </si>
  <si>
    <t>242</t>
  </si>
  <si>
    <t>221</t>
  </si>
  <si>
    <t>Прочие работы, услуги</t>
  </si>
  <si>
    <t>226</t>
  </si>
  <si>
    <t>Увеличение стоимости материальных запасов</t>
  </si>
  <si>
    <t>340</t>
  </si>
  <si>
    <t>Коммунальные услуги</t>
  </si>
  <si>
    <t>244</t>
  </si>
  <si>
    <t>223</t>
  </si>
  <si>
    <t>Прочие расходы</t>
  </si>
  <si>
    <t>851</t>
  </si>
  <si>
    <t>290</t>
  </si>
  <si>
    <t>852</t>
  </si>
  <si>
    <t>0020800</t>
  </si>
  <si>
    <t>0107</t>
  </si>
  <si>
    <t>0113</t>
  </si>
  <si>
    <t>0939900</t>
  </si>
  <si>
    <t>111</t>
  </si>
  <si>
    <t>5203600</t>
  </si>
  <si>
    <t>0409</t>
  </si>
  <si>
    <t>3150200</t>
  </si>
  <si>
    <t>0502</t>
  </si>
  <si>
    <t>4529900</t>
  </si>
  <si>
    <t>0503</t>
  </si>
  <si>
    <t>6000100</t>
  </si>
  <si>
    <t>6000200</t>
  </si>
  <si>
    <t>6000400</t>
  </si>
  <si>
    <t>6000500</t>
  </si>
  <si>
    <t>222</t>
  </si>
  <si>
    <t>Работы, услуги по содержанию имущества</t>
  </si>
  <si>
    <t>225</t>
  </si>
  <si>
    <t>Транспортные услуги</t>
  </si>
  <si>
    <t>7950100</t>
  </si>
  <si>
    <t>7951300</t>
  </si>
  <si>
    <t>0707</t>
  </si>
  <si>
    <t>7951400</t>
  </si>
  <si>
    <t>Безвозмездные перечисления государственным и муниципальным организациям</t>
  </si>
  <si>
    <t>0801</t>
  </si>
  <si>
    <t>4409900</t>
  </si>
  <si>
    <t>611</t>
  </si>
  <si>
    <t>241</t>
  </si>
  <si>
    <t>0902</t>
  </si>
  <si>
    <t>7950200</t>
  </si>
  <si>
    <t>806</t>
  </si>
  <si>
    <t>0103</t>
  </si>
  <si>
    <t>0021100</t>
  </si>
  <si>
    <t>Результат исполнения бюджета (дефицит -, профицит +)</t>
  </si>
  <si>
    <t>7900</t>
  </si>
  <si>
    <t>5</t>
  </si>
  <si>
    <t>Дискриминатор</t>
  </si>
  <si>
    <t>Код по бюджетной классификации</t>
  </si>
  <si>
    <t>КИВФБезАдм</t>
  </si>
  <si>
    <t>ОпцииЛинейныхПравил</t>
  </si>
  <si>
    <t>Код источника</t>
  </si>
  <si>
    <t>КодИсточника</t>
  </si>
  <si>
    <t>Источники финансирования дефицита бюджета - всего</t>
  </si>
  <si>
    <t>500</t>
  </si>
  <si>
    <t>90000000000000000</t>
  </si>
  <si>
    <t>4</t>
  </si>
  <si>
    <t>- источники внутреннего финансирования бюджета</t>
  </si>
  <si>
    <t>520</t>
  </si>
  <si>
    <t>01000000000000000</t>
  </si>
  <si>
    <t>- источники внешнего финансирования бюджета</t>
  </si>
  <si>
    <t>620</t>
  </si>
  <si>
    <t>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</si>
  <si>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</si>
  <si>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</si>
  <si>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</si>
  <si>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701</t>
  </si>
  <si>
    <t>01050000000000000</t>
  </si>
  <si>
    <t xml:space="preserve"> - увеличение остатков средств бюджетов, всего</t>
  </si>
  <si>
    <t>702</t>
  </si>
  <si>
    <t>01050000000000500</t>
  </si>
  <si>
    <t>Увеличение прочих остатков денежных средств бюджетов поселений</t>
  </si>
  <si>
    <t>01050201100000510</t>
  </si>
  <si>
    <t xml:space="preserve"> - уменьшение остатков средств бюджетов, всего</t>
  </si>
  <si>
    <t>703</t>
  </si>
  <si>
    <t>01050000000000600</t>
  </si>
  <si>
    <t>Уменьшение прочих остатков денежных средств бюджетов поселений</t>
  </si>
  <si>
    <t>01050201100000610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</si>
  <si>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</si>
  <si>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704</t>
  </si>
  <si>
    <t>01060000000000000</t>
  </si>
  <si>
    <t xml:space="preserve"> - увеличение иных финансовых активов на счетах по учету средств бюджета</t>
  </si>
  <si>
    <t>705</t>
  </si>
  <si>
    <t>01060000000000500</t>
  </si>
  <si>
    <t xml:space="preserve"> - уменьшение иных финансовых активов на счетах по учету средств бюджета</t>
  </si>
  <si>
    <t>706</t>
  </si>
  <si>
    <t>01060000000000600</t>
  </si>
  <si>
    <t>Коды</t>
  </si>
  <si>
    <t xml:space="preserve">Отчет об исполнении бюджета </t>
  </si>
  <si>
    <t>на 01 января 2015 года</t>
  </si>
  <si>
    <t>Администрации города Турана</t>
  </si>
  <si>
    <t>9705605.</t>
  </si>
  <si>
    <t>226.</t>
  </si>
  <si>
    <t>Прочие работы и услуги</t>
  </si>
  <si>
    <t>0309.</t>
  </si>
  <si>
    <t>7950100.</t>
  </si>
  <si>
    <t>0412.</t>
  </si>
  <si>
    <t>7951600.</t>
  </si>
  <si>
    <t>223.</t>
  </si>
  <si>
    <t>И. О. председателя</t>
  </si>
  <si>
    <t>Главный бухгалтер</t>
  </si>
  <si>
    <t>_______________________ /Дронина Ю. В./</t>
  </si>
  <si>
    <t>_______________________ /Дамба А. А./</t>
  </si>
  <si>
    <t>И. О. Председателя</t>
  </si>
  <si>
    <t xml:space="preserve">Главный бухгалтер </t>
  </si>
  <si>
    <t>_____________________</t>
  </si>
  <si>
    <t>/Дронина Ю. В./</t>
  </si>
  <si>
    <t>/Дамба А. А./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</si>
</sst>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\&gt;aaa"/>
    <numFmt numFmtId="174" formatCode="0\.00\.00000\.00\.0000\.000"/>
    <numFmt numFmtId="175" formatCode="\&gt;\A\A\.\A\A"/>
    <numFmt numFmtId="176" formatCode="\&gt;\A\A\.\A\.aaaa"/>
    <numFmt numFmtId="177" formatCode="00\.00\.00\.00\.00\.0000\.000"/>
    <numFmt numFmtId="178" formatCode="#,##0.00_ ;[Red]\-#,##0.00\ "/>
  </numFmts>
  <fonts count="38">
    <font>
      <sz val="10"/>
      <name val="Arial Cyr"/>
      <family val="0"/>
    </font>
    <font>
      <sz val="10"/>
      <name val="Arial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 applyAlignment="1">
      <alignment vertical="top"/>
      <protection/>
    </xf>
    <xf numFmtId="0" fontId="1" fillId="0" borderId="11" xfId="52" applyBorder="1" applyAlignment="1">
      <alignment vertical="top"/>
      <protection/>
    </xf>
    <xf numFmtId="0" fontId="1" fillId="0" borderId="12" xfId="52" applyBorder="1" applyAlignment="1">
      <alignment vertical="top"/>
      <protection/>
    </xf>
    <xf numFmtId="0" fontId="2" fillId="0" borderId="13" xfId="52" applyFont="1" applyBorder="1" applyAlignment="1">
      <alignment horizontal="left" vertical="top" wrapText="1"/>
      <protection/>
    </xf>
    <xf numFmtId="172" fontId="2" fillId="0" borderId="13" xfId="52" applyNumberFormat="1" applyFont="1" applyBorder="1" applyAlignment="1">
      <alignment horizontal="right" vertical="top" wrapText="1"/>
      <protection/>
    </xf>
    <xf numFmtId="173" fontId="2" fillId="0" borderId="13" xfId="52" applyNumberFormat="1" applyFont="1" applyBorder="1" applyAlignment="1">
      <alignment horizontal="right" vertical="top" wrapText="1"/>
      <protection/>
    </xf>
    <xf numFmtId="174" fontId="2" fillId="0" borderId="13" xfId="52" applyNumberFormat="1" applyFont="1" applyBorder="1" applyAlignment="1">
      <alignment horizontal="right" vertical="top" wrapText="1"/>
      <protection/>
    </xf>
    <xf numFmtId="40" fontId="2" fillId="0" borderId="13" xfId="52" applyNumberFormat="1" applyFont="1" applyBorder="1" applyAlignment="1">
      <alignment horizontal="right" vertical="top" wrapText="1"/>
      <protection/>
    </xf>
    <xf numFmtId="0" fontId="1" fillId="0" borderId="14" xfId="52" applyBorder="1" applyAlignment="1">
      <alignment vertical="top"/>
      <protection/>
    </xf>
    <xf numFmtId="175" fontId="2" fillId="0" borderId="13" xfId="52" applyNumberFormat="1" applyFont="1" applyBorder="1" applyAlignment="1">
      <alignment horizontal="right" vertical="top" wrapText="1"/>
      <protection/>
    </xf>
    <xf numFmtId="176" fontId="2" fillId="0" borderId="13" xfId="52" applyNumberFormat="1" applyFont="1" applyBorder="1" applyAlignment="1">
      <alignment horizontal="right" vertical="top" wrapText="1"/>
      <protection/>
    </xf>
    <xf numFmtId="0" fontId="2" fillId="0" borderId="13" xfId="52" applyFont="1" applyBorder="1" applyAlignment="1">
      <alignment horizontal="right" vertical="top" wrapText="1"/>
      <protection/>
    </xf>
    <xf numFmtId="177" fontId="2" fillId="0" borderId="13" xfId="52" applyNumberFormat="1" applyFont="1" applyBorder="1" applyAlignment="1">
      <alignment horizontal="right" vertical="top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1" fillId="0" borderId="10" xfId="52" applyBorder="1" applyAlignment="1">
      <alignment horizontal="left" vertical="top"/>
      <protection/>
    </xf>
    <xf numFmtId="0" fontId="1" fillId="0" borderId="0" xfId="52" applyBorder="1" applyAlignment="1">
      <alignment horizontal="left" vertical="top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wrapText="1"/>
      <protection/>
    </xf>
    <xf numFmtId="0" fontId="20" fillId="0" borderId="10" xfId="52" applyFont="1" applyBorder="1" applyAlignment="1">
      <alignment horizontal="center" vertical="top" wrapText="1"/>
      <protection/>
    </xf>
    <xf numFmtId="40" fontId="2" fillId="8" borderId="13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0.37109375" style="1" customWidth="1"/>
    <col min="2" max="2" width="42.875" style="1" customWidth="1"/>
    <col min="3" max="3" width="4.00390625" style="1" customWidth="1"/>
    <col min="4" max="4" width="9.125" style="1" customWidth="1"/>
    <col min="5" max="5" width="18.125" style="1" customWidth="1"/>
    <col min="6" max="8" width="14.25390625" style="1" customWidth="1"/>
    <col min="9" max="9" width="0.37109375" style="1" customWidth="1"/>
    <col min="10" max="16384" width="9.125" style="1" customWidth="1"/>
  </cols>
  <sheetData>
    <row r="1" spans="2:8" ht="15" customHeight="1">
      <c r="B1" s="20" t="s">
        <v>173</v>
      </c>
      <c r="C1" s="20"/>
      <c r="D1" s="20"/>
      <c r="E1" s="20"/>
      <c r="F1" s="20"/>
      <c r="G1" s="20"/>
      <c r="H1" s="16" t="s">
        <v>172</v>
      </c>
    </row>
    <row r="2" spans="2:8" ht="15" customHeight="1">
      <c r="B2" s="20" t="s">
        <v>174</v>
      </c>
      <c r="C2" s="20"/>
      <c r="D2" s="20"/>
      <c r="E2" s="20"/>
      <c r="F2" s="20"/>
      <c r="G2" s="20"/>
      <c r="H2" s="18">
        <v>503128</v>
      </c>
    </row>
    <row r="3" spans="2:8" ht="16.5" customHeight="1" thickBot="1">
      <c r="B3" s="21" t="s">
        <v>175</v>
      </c>
      <c r="C3" s="21"/>
      <c r="D3" s="21"/>
      <c r="E3" s="21"/>
      <c r="F3" s="21"/>
      <c r="G3" s="21"/>
      <c r="H3" s="17"/>
    </row>
    <row r="4" spans="1:9" ht="12.75">
      <c r="A4" s="3"/>
      <c r="B4" s="15" t="s">
        <v>0</v>
      </c>
      <c r="C4" s="15" t="s">
        <v>1</v>
      </c>
      <c r="D4" s="15" t="s">
        <v>2</v>
      </c>
      <c r="E4" s="15"/>
      <c r="F4" s="15" t="s">
        <v>3</v>
      </c>
      <c r="G4" s="15" t="s">
        <v>4</v>
      </c>
      <c r="H4" s="19" t="s">
        <v>5</v>
      </c>
      <c r="I4" s="4"/>
    </row>
    <row r="5" spans="1:9" ht="21" customHeight="1">
      <c r="A5" s="3"/>
      <c r="B5" s="15"/>
      <c r="C5" s="15"/>
      <c r="D5" s="15" t="s">
        <v>6</v>
      </c>
      <c r="E5" s="15" t="s">
        <v>7</v>
      </c>
      <c r="F5" s="15"/>
      <c r="G5" s="15"/>
      <c r="H5" s="15"/>
      <c r="I5" s="4"/>
    </row>
    <row r="6" spans="1:9" ht="409.5" customHeight="1" hidden="1">
      <c r="A6" s="3"/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4"/>
    </row>
    <row r="7" spans="1:9" ht="12.75">
      <c r="A7" s="3"/>
      <c r="B7" s="5" t="s">
        <v>15</v>
      </c>
      <c r="C7" s="6">
        <v>10</v>
      </c>
      <c r="D7" s="7" t="s">
        <v>16</v>
      </c>
      <c r="E7" s="8" t="s">
        <v>17</v>
      </c>
      <c r="F7" s="9">
        <v>11040900</v>
      </c>
      <c r="G7" s="9">
        <v>10310527.45</v>
      </c>
      <c r="H7" s="9">
        <f>F7-G7</f>
        <v>730372.5500000007</v>
      </c>
      <c r="I7" s="4"/>
    </row>
    <row r="8" spans="1:9" ht="63">
      <c r="A8" s="3"/>
      <c r="B8" s="5" t="s">
        <v>18</v>
      </c>
      <c r="C8" s="6">
        <v>10</v>
      </c>
      <c r="D8" s="7" t="s">
        <v>19</v>
      </c>
      <c r="E8" s="8" t="s">
        <v>20</v>
      </c>
      <c r="F8" s="9">
        <v>2748000</v>
      </c>
      <c r="G8" s="9">
        <v>738610.87</v>
      </c>
      <c r="H8" s="9">
        <v>2122168.82</v>
      </c>
      <c r="I8" s="4"/>
    </row>
    <row r="9" spans="1:9" ht="73.5">
      <c r="A9" s="3"/>
      <c r="B9" s="5" t="s">
        <v>21</v>
      </c>
      <c r="C9" s="6">
        <v>10</v>
      </c>
      <c r="D9" s="7" t="s">
        <v>19</v>
      </c>
      <c r="E9" s="8" t="s">
        <v>22</v>
      </c>
      <c r="F9" s="9">
        <v>0</v>
      </c>
      <c r="G9" s="9">
        <v>17032.22</v>
      </c>
      <c r="H9" s="9">
        <v>-17032.22</v>
      </c>
      <c r="I9" s="4"/>
    </row>
    <row r="10" spans="1:9" ht="63">
      <c r="A10" s="3"/>
      <c r="B10" s="5" t="s">
        <v>23</v>
      </c>
      <c r="C10" s="6">
        <v>10</v>
      </c>
      <c r="D10" s="7" t="s">
        <v>19</v>
      </c>
      <c r="E10" s="8" t="s">
        <v>24</v>
      </c>
      <c r="F10" s="9">
        <v>0</v>
      </c>
      <c r="G10" s="9">
        <v>1281672.84</v>
      </c>
      <c r="H10" s="9">
        <v>-1281672.84</v>
      </c>
      <c r="I10" s="4"/>
    </row>
    <row r="11" spans="1:9" ht="63">
      <c r="A11" s="3"/>
      <c r="B11" s="5" t="s">
        <v>25</v>
      </c>
      <c r="C11" s="6">
        <v>10</v>
      </c>
      <c r="D11" s="7" t="s">
        <v>19</v>
      </c>
      <c r="E11" s="8" t="s">
        <v>26</v>
      </c>
      <c r="F11" s="9">
        <v>0</v>
      </c>
      <c r="G11" s="9">
        <v>-79409.95</v>
      </c>
      <c r="H11" s="9">
        <v>79409.95</v>
      </c>
      <c r="I11" s="4"/>
    </row>
    <row r="12" spans="1:9" ht="53.25" customHeight="1">
      <c r="A12" s="3"/>
      <c r="B12" s="5" t="s">
        <v>27</v>
      </c>
      <c r="C12" s="6">
        <v>10</v>
      </c>
      <c r="D12" s="7" t="s">
        <v>28</v>
      </c>
      <c r="E12" s="8" t="s">
        <v>29</v>
      </c>
      <c r="F12" s="9">
        <v>5199000</v>
      </c>
      <c r="G12" s="9">
        <v>4694548.54</v>
      </c>
      <c r="H12" s="9">
        <v>504451.46</v>
      </c>
      <c r="I12" s="4"/>
    </row>
    <row r="13" spans="1:9" ht="82.5" customHeight="1">
      <c r="A13" s="3"/>
      <c r="B13" s="5" t="s">
        <v>30</v>
      </c>
      <c r="C13" s="6">
        <v>10</v>
      </c>
      <c r="D13" s="7" t="s">
        <v>28</v>
      </c>
      <c r="E13" s="8" t="s">
        <v>31</v>
      </c>
      <c r="F13" s="9">
        <v>0</v>
      </c>
      <c r="G13" s="9">
        <v>-13786.45</v>
      </c>
      <c r="H13" s="9">
        <v>13786.45</v>
      </c>
      <c r="I13" s="4"/>
    </row>
    <row r="14" spans="1:9" ht="31.5" customHeight="1">
      <c r="A14" s="3"/>
      <c r="B14" s="5" t="s">
        <v>32</v>
      </c>
      <c r="C14" s="6">
        <v>10</v>
      </c>
      <c r="D14" s="7" t="s">
        <v>28</v>
      </c>
      <c r="E14" s="8" t="s">
        <v>33</v>
      </c>
      <c r="F14" s="9">
        <v>0</v>
      </c>
      <c r="G14" s="9">
        <v>91180.29</v>
      </c>
      <c r="H14" s="9">
        <v>-91180.29</v>
      </c>
      <c r="I14" s="4"/>
    </row>
    <row r="15" spans="1:9" ht="12.75">
      <c r="A15" s="3"/>
      <c r="B15" s="5" t="s">
        <v>34</v>
      </c>
      <c r="C15" s="6">
        <v>10</v>
      </c>
      <c r="D15" s="7" t="s">
        <v>28</v>
      </c>
      <c r="E15" s="8" t="s">
        <v>35</v>
      </c>
      <c r="F15" s="9">
        <v>25000</v>
      </c>
      <c r="G15" s="9">
        <v>27312.8</v>
      </c>
      <c r="H15" s="9">
        <v>-2312.8</v>
      </c>
      <c r="I15" s="4"/>
    </row>
    <row r="16" spans="1:9" ht="21">
      <c r="A16" s="3"/>
      <c r="B16" s="5" t="s">
        <v>36</v>
      </c>
      <c r="C16" s="6">
        <v>10</v>
      </c>
      <c r="D16" s="7" t="s">
        <v>28</v>
      </c>
      <c r="E16" s="8" t="s">
        <v>37</v>
      </c>
      <c r="F16" s="9">
        <v>0</v>
      </c>
      <c r="G16" s="9">
        <v>159.72</v>
      </c>
      <c r="H16" s="9">
        <v>-159.72</v>
      </c>
      <c r="I16" s="4"/>
    </row>
    <row r="17" spans="1:9" ht="31.5">
      <c r="A17" s="3"/>
      <c r="B17" s="5" t="s">
        <v>38</v>
      </c>
      <c r="C17" s="6">
        <v>10</v>
      </c>
      <c r="D17" s="7" t="s">
        <v>28</v>
      </c>
      <c r="E17" s="8" t="s">
        <v>39</v>
      </c>
      <c r="F17" s="9">
        <v>694000</v>
      </c>
      <c r="G17" s="9">
        <v>625956.58</v>
      </c>
      <c r="H17" s="9">
        <v>68043.42</v>
      </c>
      <c r="I17" s="4"/>
    </row>
    <row r="18" spans="1:9" ht="63">
      <c r="A18" s="3"/>
      <c r="B18" s="5" t="s">
        <v>40</v>
      </c>
      <c r="C18" s="6">
        <v>10</v>
      </c>
      <c r="D18" s="7" t="s">
        <v>28</v>
      </c>
      <c r="E18" s="8" t="s">
        <v>41</v>
      </c>
      <c r="F18" s="9">
        <v>1361000</v>
      </c>
      <c r="G18" s="9">
        <v>516114.56</v>
      </c>
      <c r="H18" s="9">
        <v>844885.44</v>
      </c>
      <c r="I18" s="4"/>
    </row>
    <row r="19" spans="1:9" ht="53.25" customHeight="1">
      <c r="A19" s="3"/>
      <c r="B19" s="5" t="s">
        <v>42</v>
      </c>
      <c r="C19" s="6">
        <v>10</v>
      </c>
      <c r="D19" s="7" t="s">
        <v>28</v>
      </c>
      <c r="E19" s="8" t="s">
        <v>43</v>
      </c>
      <c r="F19" s="9">
        <v>0</v>
      </c>
      <c r="G19" s="9">
        <v>1286711.84</v>
      </c>
      <c r="H19" s="9">
        <v>-1286711.84</v>
      </c>
      <c r="I19" s="4"/>
    </row>
    <row r="20" spans="1:9" ht="54" customHeight="1">
      <c r="A20" s="3"/>
      <c r="B20" s="5" t="s">
        <v>44</v>
      </c>
      <c r="C20" s="6">
        <v>10</v>
      </c>
      <c r="D20" s="7" t="s">
        <v>45</v>
      </c>
      <c r="E20" s="8" t="s">
        <v>46</v>
      </c>
      <c r="F20" s="9">
        <v>384000</v>
      </c>
      <c r="G20" s="9">
        <v>102349.3</v>
      </c>
      <c r="H20" s="9">
        <v>281650.7</v>
      </c>
      <c r="I20" s="4"/>
    </row>
    <row r="21" spans="1:9" ht="52.5">
      <c r="A21" s="3"/>
      <c r="B21" s="5" t="s">
        <v>47</v>
      </c>
      <c r="C21" s="6">
        <v>10</v>
      </c>
      <c r="D21" s="7" t="s">
        <v>45</v>
      </c>
      <c r="E21" s="8" t="s">
        <v>48</v>
      </c>
      <c r="F21" s="9">
        <v>0</v>
      </c>
      <c r="G21" s="9">
        <v>184743.25</v>
      </c>
      <c r="H21" s="9">
        <v>-184743.25</v>
      </c>
      <c r="I21" s="4"/>
    </row>
    <row r="22" spans="1:9" ht="42">
      <c r="A22" s="3"/>
      <c r="B22" s="5" t="s">
        <v>49</v>
      </c>
      <c r="C22" s="6">
        <v>10</v>
      </c>
      <c r="D22" s="7" t="s">
        <v>45</v>
      </c>
      <c r="E22" s="8" t="s">
        <v>50</v>
      </c>
      <c r="F22" s="9">
        <v>0</v>
      </c>
      <c r="G22" s="9">
        <v>150426.51</v>
      </c>
      <c r="H22" s="9">
        <v>-150426.51</v>
      </c>
      <c r="I22" s="4"/>
    </row>
    <row r="23" spans="1:9" ht="52.5">
      <c r="A23" s="3"/>
      <c r="B23" s="5" t="s">
        <v>51</v>
      </c>
      <c r="C23" s="6">
        <v>10</v>
      </c>
      <c r="D23" s="7" t="s">
        <v>52</v>
      </c>
      <c r="E23" s="8" t="s">
        <v>53</v>
      </c>
      <c r="F23" s="9">
        <v>0</v>
      </c>
      <c r="G23" s="9">
        <v>53791.44</v>
      </c>
      <c r="H23" s="9">
        <v>-53791.44</v>
      </c>
      <c r="I23" s="4"/>
    </row>
    <row r="24" spans="1:9" ht="21">
      <c r="A24" s="3"/>
      <c r="B24" s="5" t="s">
        <v>54</v>
      </c>
      <c r="C24" s="6">
        <v>10</v>
      </c>
      <c r="D24" s="7" t="s">
        <v>52</v>
      </c>
      <c r="E24" s="8" t="s">
        <v>55</v>
      </c>
      <c r="F24" s="9">
        <v>350000</v>
      </c>
      <c r="G24" s="9">
        <v>314349.64</v>
      </c>
      <c r="H24" s="9">
        <v>35650.36</v>
      </c>
      <c r="I24" s="4"/>
    </row>
    <row r="25" spans="1:9" ht="21">
      <c r="A25" s="3"/>
      <c r="B25" s="5" t="s">
        <v>56</v>
      </c>
      <c r="C25" s="6">
        <v>10</v>
      </c>
      <c r="D25" s="7" t="s">
        <v>52</v>
      </c>
      <c r="E25" s="8" t="s">
        <v>57</v>
      </c>
      <c r="F25" s="9">
        <v>0</v>
      </c>
      <c r="G25" s="9">
        <v>15621.45</v>
      </c>
      <c r="H25" s="9">
        <v>-15621.45</v>
      </c>
      <c r="I25" s="4"/>
    </row>
    <row r="26" spans="1:9" ht="21">
      <c r="A26" s="3"/>
      <c r="B26" s="5" t="s">
        <v>58</v>
      </c>
      <c r="C26" s="6">
        <v>10</v>
      </c>
      <c r="D26" s="7" t="s">
        <v>52</v>
      </c>
      <c r="E26" s="8" t="s">
        <v>59</v>
      </c>
      <c r="F26" s="9">
        <v>278900</v>
      </c>
      <c r="G26" s="9">
        <v>302142</v>
      </c>
      <c r="H26" s="9">
        <f>F26-G26</f>
        <v>-23242</v>
      </c>
      <c r="I26" s="4"/>
    </row>
    <row r="27" spans="1:9" ht="12.75">
      <c r="A27" s="3"/>
      <c r="B27" s="5" t="s">
        <v>60</v>
      </c>
      <c r="C27" s="6">
        <v>10</v>
      </c>
      <c r="D27" s="7" t="s">
        <v>52</v>
      </c>
      <c r="E27" s="8" t="s">
        <v>61</v>
      </c>
      <c r="F27" s="9">
        <v>0</v>
      </c>
      <c r="G27" s="9">
        <v>0</v>
      </c>
      <c r="H27" s="9">
        <v>0</v>
      </c>
      <c r="I27" s="4"/>
    </row>
    <row r="28" spans="1:9" ht="31.5">
      <c r="A28" s="3"/>
      <c r="B28" s="5" t="s">
        <v>62</v>
      </c>
      <c r="C28" s="6">
        <v>10</v>
      </c>
      <c r="D28" s="7" t="s">
        <v>52</v>
      </c>
      <c r="E28" s="8" t="s">
        <v>63</v>
      </c>
      <c r="F28" s="9">
        <v>1000</v>
      </c>
      <c r="G28" s="9">
        <v>1000</v>
      </c>
      <c r="H28" s="9">
        <f>F28-G28</f>
        <v>0</v>
      </c>
      <c r="I28" s="4"/>
    </row>
    <row r="29" spans="2:8" ht="2.25" customHeight="1">
      <c r="B29" s="10"/>
      <c r="C29" s="10"/>
      <c r="D29" s="10"/>
      <c r="E29" s="10"/>
      <c r="F29" s="10"/>
      <c r="G29" s="10"/>
      <c r="H29" s="10"/>
    </row>
  </sheetData>
  <sheetProtection/>
  <mergeCells count="9">
    <mergeCell ref="B1:G1"/>
    <mergeCell ref="B3:G3"/>
    <mergeCell ref="B2:G2"/>
    <mergeCell ref="F4:F5"/>
    <mergeCell ref="G4:G5"/>
    <mergeCell ref="H4:H5"/>
    <mergeCell ref="B4:B5"/>
    <mergeCell ref="C4:C5"/>
    <mergeCell ref="D4:E4"/>
  </mergeCells>
  <printOptions gridLines="1"/>
  <pageMargins left="0.75" right="0.75" top="1" bottom="1" header="0.5" footer="0.5"/>
  <pageSetup horizontalDpi="600" verticalDpi="600" orientation="portrait" paperSize="9" scale="70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PageLayoutView="0" workbookViewId="0" topLeftCell="A1">
      <selection activeCell="B2" sqref="B2:K58"/>
    </sheetView>
  </sheetViews>
  <sheetFormatPr defaultColWidth="9.00390625" defaultRowHeight="12.75"/>
  <cols>
    <col min="1" max="1" width="0.37109375" style="1" customWidth="1"/>
    <col min="2" max="2" width="35.75390625" style="1" customWidth="1"/>
    <col min="3" max="3" width="5.75390625" style="1" customWidth="1"/>
    <col min="4" max="8" width="9.125" style="1" customWidth="1"/>
    <col min="9" max="9" width="14.00390625" style="1" customWidth="1"/>
    <col min="10" max="10" width="14.25390625" style="1" customWidth="1"/>
    <col min="11" max="11" width="14.125" style="1" customWidth="1"/>
    <col min="12" max="12" width="0" style="1" hidden="1" customWidth="1"/>
    <col min="13" max="13" width="7.375" style="1" customWidth="1"/>
    <col min="14" max="16384" width="9.125" style="1" customWidth="1"/>
  </cols>
  <sheetData>
    <row r="1" ht="2.25" customHeight="1"/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3"/>
      <c r="B3" s="15" t="s">
        <v>0</v>
      </c>
      <c r="C3" s="15" t="s">
        <v>1</v>
      </c>
      <c r="D3" s="15" t="s">
        <v>64</v>
      </c>
      <c r="E3" s="15"/>
      <c r="F3" s="15"/>
      <c r="G3" s="15"/>
      <c r="H3" s="15"/>
      <c r="I3" s="15" t="s">
        <v>3</v>
      </c>
      <c r="J3" s="15" t="s">
        <v>4</v>
      </c>
      <c r="K3" s="15" t="s">
        <v>5</v>
      </c>
      <c r="L3" s="15" t="s">
        <v>65</v>
      </c>
      <c r="M3" s="4"/>
    </row>
    <row r="4" spans="1:13" ht="21" customHeight="1">
      <c r="A4" s="3"/>
      <c r="B4" s="15"/>
      <c r="C4" s="15"/>
      <c r="D4" s="15" t="s">
        <v>6</v>
      </c>
      <c r="E4" s="15" t="s">
        <v>66</v>
      </c>
      <c r="F4" s="15" t="s">
        <v>67</v>
      </c>
      <c r="G4" s="15" t="s">
        <v>68</v>
      </c>
      <c r="H4" s="15" t="s">
        <v>69</v>
      </c>
      <c r="I4" s="15"/>
      <c r="J4" s="15"/>
      <c r="K4" s="15"/>
      <c r="L4" s="15"/>
      <c r="M4" s="4"/>
    </row>
    <row r="5" spans="1:13" ht="409.5" customHeight="1" hidden="1">
      <c r="A5" s="3"/>
      <c r="B5" s="1" t="s">
        <v>8</v>
      </c>
      <c r="C5" s="1" t="s">
        <v>9</v>
      </c>
      <c r="D5" s="1" t="s">
        <v>6</v>
      </c>
      <c r="E5" s="1" t="s">
        <v>70</v>
      </c>
      <c r="F5" s="1" t="s">
        <v>67</v>
      </c>
      <c r="G5" s="1" t="s">
        <v>68</v>
      </c>
      <c r="H5" s="1" t="s">
        <v>71</v>
      </c>
      <c r="I5" s="1" t="s">
        <v>12</v>
      </c>
      <c r="J5" s="1" t="s">
        <v>13</v>
      </c>
      <c r="K5" s="1" t="s">
        <v>14</v>
      </c>
      <c r="L5" s="1" t="s">
        <v>65</v>
      </c>
      <c r="M5" s="4"/>
    </row>
    <row r="6" spans="1:13" ht="12.75">
      <c r="A6" s="3"/>
      <c r="B6" s="5" t="s">
        <v>72</v>
      </c>
      <c r="C6" s="6">
        <v>200</v>
      </c>
      <c r="D6" s="7" t="s">
        <v>16</v>
      </c>
      <c r="E6" s="11" t="s">
        <v>73</v>
      </c>
      <c r="F6" s="12" t="s">
        <v>74</v>
      </c>
      <c r="G6" s="7" t="s">
        <v>16</v>
      </c>
      <c r="H6" s="7" t="s">
        <v>16</v>
      </c>
      <c r="I6" s="9">
        <v>11559000</v>
      </c>
      <c r="J6" s="9">
        <v>10375214.56</v>
      </c>
      <c r="K6" s="9">
        <f>I6-J6</f>
        <v>1183785.4399999995</v>
      </c>
      <c r="L6" s="13"/>
      <c r="M6" s="4"/>
    </row>
    <row r="7" spans="1:13" ht="12.75">
      <c r="A7" s="3"/>
      <c r="B7" s="5" t="s">
        <v>75</v>
      </c>
      <c r="C7" s="6">
        <v>200</v>
      </c>
      <c r="D7" s="7" t="s">
        <v>52</v>
      </c>
      <c r="E7" s="11" t="s">
        <v>76</v>
      </c>
      <c r="F7" s="12" t="s">
        <v>77</v>
      </c>
      <c r="G7" s="7" t="s">
        <v>78</v>
      </c>
      <c r="H7" s="7" t="s">
        <v>79</v>
      </c>
      <c r="I7" s="22">
        <v>2286952.09</v>
      </c>
      <c r="J7" s="22">
        <v>2286952.09</v>
      </c>
      <c r="K7" s="22">
        <f>I7-J7</f>
        <v>0</v>
      </c>
      <c r="L7" s="13"/>
      <c r="M7" s="4"/>
    </row>
    <row r="8" spans="1:13" ht="12.75">
      <c r="A8" s="3"/>
      <c r="B8" s="5" t="s">
        <v>80</v>
      </c>
      <c r="C8" s="6">
        <v>200</v>
      </c>
      <c r="D8" s="7" t="s">
        <v>52</v>
      </c>
      <c r="E8" s="11" t="s">
        <v>76</v>
      </c>
      <c r="F8" s="12" t="s">
        <v>77</v>
      </c>
      <c r="G8" s="7" t="s">
        <v>78</v>
      </c>
      <c r="H8" s="7" t="s">
        <v>81</v>
      </c>
      <c r="I8" s="22">
        <v>1328442.07</v>
      </c>
      <c r="J8" s="22">
        <v>1328442.07</v>
      </c>
      <c r="K8" s="22">
        <f>I8-J8</f>
        <v>0</v>
      </c>
      <c r="L8" s="13"/>
      <c r="M8" s="4"/>
    </row>
    <row r="9" spans="1:13" ht="12.75">
      <c r="A9" s="3"/>
      <c r="B9" s="5" t="s">
        <v>82</v>
      </c>
      <c r="C9" s="6">
        <v>200</v>
      </c>
      <c r="D9" s="7" t="s">
        <v>52</v>
      </c>
      <c r="E9" s="11" t="s">
        <v>76</v>
      </c>
      <c r="F9" s="12" t="s">
        <v>77</v>
      </c>
      <c r="G9" s="7" t="s">
        <v>83</v>
      </c>
      <c r="H9" s="7" t="s">
        <v>84</v>
      </c>
      <c r="I9" s="22">
        <v>74000</v>
      </c>
      <c r="J9" s="22">
        <v>40392.96</v>
      </c>
      <c r="K9" s="9">
        <f aca="true" t="shared" si="0" ref="K9:K48">I9-J9</f>
        <v>33607.04</v>
      </c>
      <c r="L9" s="13"/>
      <c r="M9" s="4"/>
    </row>
    <row r="10" spans="1:13" ht="12.75">
      <c r="A10" s="3"/>
      <c r="B10" s="5" t="s">
        <v>85</v>
      </c>
      <c r="C10" s="6">
        <v>200</v>
      </c>
      <c r="D10" s="7" t="s">
        <v>52</v>
      </c>
      <c r="E10" s="11" t="s">
        <v>76</v>
      </c>
      <c r="F10" s="12" t="s">
        <v>77</v>
      </c>
      <c r="G10" s="7" t="s">
        <v>83</v>
      </c>
      <c r="H10" s="7" t="s">
        <v>86</v>
      </c>
      <c r="I10" s="22">
        <v>50030</v>
      </c>
      <c r="J10" s="22">
        <v>50030</v>
      </c>
      <c r="K10" s="22">
        <f t="shared" si="0"/>
        <v>0</v>
      </c>
      <c r="L10" s="13"/>
      <c r="M10" s="4"/>
    </row>
    <row r="11" spans="1:13" ht="21">
      <c r="A11" s="3"/>
      <c r="B11" s="5" t="s">
        <v>87</v>
      </c>
      <c r="C11" s="6">
        <v>200</v>
      </c>
      <c r="D11" s="7" t="s">
        <v>52</v>
      </c>
      <c r="E11" s="11" t="s">
        <v>76</v>
      </c>
      <c r="F11" s="12" t="s">
        <v>77</v>
      </c>
      <c r="G11" s="7" t="s">
        <v>83</v>
      </c>
      <c r="H11" s="7" t="s">
        <v>88</v>
      </c>
      <c r="I11" s="22">
        <v>33274</v>
      </c>
      <c r="J11" s="22">
        <v>33274</v>
      </c>
      <c r="K11" s="22">
        <f t="shared" si="0"/>
        <v>0</v>
      </c>
      <c r="L11" s="13"/>
      <c r="M11" s="4"/>
    </row>
    <row r="12" spans="1:13" ht="12.75">
      <c r="A12" s="3"/>
      <c r="B12" s="5" t="s">
        <v>89</v>
      </c>
      <c r="C12" s="6">
        <v>200</v>
      </c>
      <c r="D12" s="7" t="s">
        <v>52</v>
      </c>
      <c r="E12" s="11" t="s">
        <v>76</v>
      </c>
      <c r="F12" s="12" t="s">
        <v>77</v>
      </c>
      <c r="G12" s="7" t="s">
        <v>90</v>
      </c>
      <c r="H12" s="7" t="s">
        <v>91</v>
      </c>
      <c r="I12" s="22">
        <v>752096.5</v>
      </c>
      <c r="J12" s="22">
        <v>687703.7</v>
      </c>
      <c r="K12" s="22">
        <f t="shared" si="0"/>
        <v>64392.80000000005</v>
      </c>
      <c r="L12" s="13"/>
      <c r="M12" s="4"/>
    </row>
    <row r="13" spans="1:13" ht="12.75">
      <c r="A13" s="3"/>
      <c r="B13" s="5" t="s">
        <v>85</v>
      </c>
      <c r="C13" s="6">
        <v>200</v>
      </c>
      <c r="D13" s="7" t="s">
        <v>52</v>
      </c>
      <c r="E13" s="11" t="s">
        <v>76</v>
      </c>
      <c r="F13" s="12" t="s">
        <v>77</v>
      </c>
      <c r="G13" s="7" t="s">
        <v>90</v>
      </c>
      <c r="H13" s="7" t="s">
        <v>86</v>
      </c>
      <c r="I13" s="22">
        <v>799903.93</v>
      </c>
      <c r="J13" s="22">
        <v>783682.36</v>
      </c>
      <c r="K13" s="22">
        <f t="shared" si="0"/>
        <v>16221.570000000065</v>
      </c>
      <c r="L13" s="13"/>
      <c r="M13" s="4"/>
    </row>
    <row r="14" spans="1:13" ht="21">
      <c r="A14" s="3"/>
      <c r="B14" s="5" t="s">
        <v>87</v>
      </c>
      <c r="C14" s="6">
        <v>200</v>
      </c>
      <c r="D14" s="7" t="s">
        <v>52</v>
      </c>
      <c r="E14" s="11" t="s">
        <v>76</v>
      </c>
      <c r="F14" s="12" t="s">
        <v>77</v>
      </c>
      <c r="G14" s="7" t="s">
        <v>90</v>
      </c>
      <c r="H14" s="7" t="s">
        <v>88</v>
      </c>
      <c r="I14" s="22">
        <v>376003.5</v>
      </c>
      <c r="J14" s="22">
        <v>375003.5</v>
      </c>
      <c r="K14" s="22">
        <f t="shared" si="0"/>
        <v>1000</v>
      </c>
      <c r="L14" s="13"/>
      <c r="M14" s="4"/>
    </row>
    <row r="15" spans="1:13" ht="12.75">
      <c r="A15" s="3"/>
      <c r="B15" s="5" t="s">
        <v>92</v>
      </c>
      <c r="C15" s="6">
        <v>200</v>
      </c>
      <c r="D15" s="7" t="s">
        <v>52</v>
      </c>
      <c r="E15" s="11" t="s">
        <v>76</v>
      </c>
      <c r="F15" s="12" t="s">
        <v>77</v>
      </c>
      <c r="G15" s="7" t="s">
        <v>93</v>
      </c>
      <c r="H15" s="7" t="s">
        <v>94</v>
      </c>
      <c r="I15" s="22">
        <v>226400</v>
      </c>
      <c r="J15" s="22">
        <v>226303.12</v>
      </c>
      <c r="K15" s="22">
        <f t="shared" si="0"/>
        <v>96.88000000000466</v>
      </c>
      <c r="L15" s="13"/>
      <c r="M15" s="4"/>
    </row>
    <row r="16" spans="1:13" ht="12.75">
      <c r="A16" s="3"/>
      <c r="B16" s="5" t="s">
        <v>92</v>
      </c>
      <c r="C16" s="6">
        <v>200</v>
      </c>
      <c r="D16" s="7" t="s">
        <v>52</v>
      </c>
      <c r="E16" s="11" t="s">
        <v>76</v>
      </c>
      <c r="F16" s="12" t="s">
        <v>77</v>
      </c>
      <c r="G16" s="7" t="s">
        <v>95</v>
      </c>
      <c r="H16" s="7" t="s">
        <v>94</v>
      </c>
      <c r="I16" s="22">
        <v>20600</v>
      </c>
      <c r="J16" s="22">
        <v>13891.14</v>
      </c>
      <c r="K16" s="22">
        <f t="shared" si="0"/>
        <v>6708.860000000001</v>
      </c>
      <c r="L16" s="13"/>
      <c r="M16" s="4"/>
    </row>
    <row r="17" spans="1:13" ht="12.75">
      <c r="A17" s="3"/>
      <c r="B17" s="5" t="s">
        <v>75</v>
      </c>
      <c r="C17" s="6">
        <v>200</v>
      </c>
      <c r="D17" s="7" t="s">
        <v>52</v>
      </c>
      <c r="E17" s="11" t="s">
        <v>76</v>
      </c>
      <c r="F17" s="12" t="s">
        <v>96</v>
      </c>
      <c r="G17" s="7" t="s">
        <v>78</v>
      </c>
      <c r="H17" s="7" t="s">
        <v>79</v>
      </c>
      <c r="I17" s="22">
        <v>599000</v>
      </c>
      <c r="J17" s="22">
        <v>588350.01</v>
      </c>
      <c r="K17" s="22">
        <f t="shared" si="0"/>
        <v>10649.98999999999</v>
      </c>
      <c r="L17" s="13"/>
      <c r="M17" s="4"/>
    </row>
    <row r="18" spans="1:13" ht="12.75">
      <c r="A18" s="3"/>
      <c r="B18" s="5" t="s">
        <v>80</v>
      </c>
      <c r="C18" s="6">
        <v>200</v>
      </c>
      <c r="D18" s="7" t="s">
        <v>52</v>
      </c>
      <c r="E18" s="11" t="s">
        <v>76</v>
      </c>
      <c r="F18" s="12" t="s">
        <v>96</v>
      </c>
      <c r="G18" s="7" t="s">
        <v>78</v>
      </c>
      <c r="H18" s="7" t="s">
        <v>81</v>
      </c>
      <c r="I18" s="22">
        <v>134000</v>
      </c>
      <c r="J18" s="22">
        <v>134000</v>
      </c>
      <c r="K18" s="22">
        <f t="shared" si="0"/>
        <v>0</v>
      </c>
      <c r="L18" s="13"/>
      <c r="M18" s="4"/>
    </row>
    <row r="19" spans="1:13" ht="12.75">
      <c r="A19" s="3"/>
      <c r="B19" s="5" t="s">
        <v>92</v>
      </c>
      <c r="C19" s="6">
        <v>200</v>
      </c>
      <c r="D19" s="7" t="s">
        <v>52</v>
      </c>
      <c r="E19" s="11" t="s">
        <v>97</v>
      </c>
      <c r="F19" s="12" t="s">
        <v>77</v>
      </c>
      <c r="G19" s="7" t="s">
        <v>90</v>
      </c>
      <c r="H19" s="7" t="s">
        <v>94</v>
      </c>
      <c r="I19" s="22">
        <v>110000</v>
      </c>
      <c r="J19" s="22">
        <v>110000</v>
      </c>
      <c r="K19" s="22">
        <f t="shared" si="0"/>
        <v>0</v>
      </c>
      <c r="L19" s="13"/>
      <c r="M19" s="4"/>
    </row>
    <row r="20" spans="1:13" ht="12.75">
      <c r="A20" s="3"/>
      <c r="B20" s="5" t="s">
        <v>75</v>
      </c>
      <c r="C20" s="6">
        <v>200</v>
      </c>
      <c r="D20" s="7" t="s">
        <v>52</v>
      </c>
      <c r="E20" s="11" t="s">
        <v>98</v>
      </c>
      <c r="F20" s="12" t="s">
        <v>99</v>
      </c>
      <c r="G20" s="7" t="s">
        <v>100</v>
      </c>
      <c r="H20" s="7" t="s">
        <v>79</v>
      </c>
      <c r="I20" s="22">
        <v>260038.5</v>
      </c>
      <c r="J20" s="22">
        <v>260038.5</v>
      </c>
      <c r="K20" s="22">
        <f t="shared" si="0"/>
        <v>0</v>
      </c>
      <c r="L20" s="13"/>
      <c r="M20" s="4"/>
    </row>
    <row r="21" spans="1:13" ht="12" customHeight="1">
      <c r="A21" s="3"/>
      <c r="B21" s="5" t="s">
        <v>80</v>
      </c>
      <c r="C21" s="6">
        <v>200</v>
      </c>
      <c r="D21" s="7" t="s">
        <v>52</v>
      </c>
      <c r="E21" s="11" t="s">
        <v>98</v>
      </c>
      <c r="F21" s="12" t="s">
        <v>99</v>
      </c>
      <c r="G21" s="7" t="s">
        <v>100</v>
      </c>
      <c r="H21" s="7" t="s">
        <v>81</v>
      </c>
      <c r="I21" s="22">
        <v>21000</v>
      </c>
      <c r="J21" s="22">
        <v>20000</v>
      </c>
      <c r="K21" s="22">
        <f t="shared" si="0"/>
        <v>1000</v>
      </c>
      <c r="L21" s="13"/>
      <c r="M21" s="4"/>
    </row>
    <row r="22" spans="1:13" ht="12" customHeight="1">
      <c r="A22" s="3"/>
      <c r="B22" s="5" t="s">
        <v>178</v>
      </c>
      <c r="C22" s="6">
        <v>200</v>
      </c>
      <c r="D22" s="7" t="s">
        <v>52</v>
      </c>
      <c r="E22" s="11" t="s">
        <v>98</v>
      </c>
      <c r="F22" s="12" t="s">
        <v>176</v>
      </c>
      <c r="G22" s="7" t="s">
        <v>90</v>
      </c>
      <c r="H22" s="7" t="s">
        <v>177</v>
      </c>
      <c r="I22" s="22">
        <v>1000</v>
      </c>
      <c r="J22" s="22">
        <v>1000</v>
      </c>
      <c r="K22" s="22">
        <f t="shared" si="0"/>
        <v>0</v>
      </c>
      <c r="L22" s="13"/>
      <c r="M22" s="4"/>
    </row>
    <row r="23" spans="1:13" ht="12" customHeight="1">
      <c r="A23" s="3"/>
      <c r="B23" s="5" t="s">
        <v>87</v>
      </c>
      <c r="C23" s="6">
        <v>200</v>
      </c>
      <c r="D23" s="7" t="s">
        <v>52</v>
      </c>
      <c r="E23" s="11" t="s">
        <v>98</v>
      </c>
      <c r="F23" s="12" t="s">
        <v>101</v>
      </c>
      <c r="G23" s="7" t="s">
        <v>90</v>
      </c>
      <c r="H23" s="7" t="s">
        <v>88</v>
      </c>
      <c r="I23" s="22">
        <v>1000</v>
      </c>
      <c r="J23" s="22">
        <v>0</v>
      </c>
      <c r="K23" s="22">
        <f>I23-J23</f>
        <v>1000</v>
      </c>
      <c r="L23" s="13"/>
      <c r="M23" s="4"/>
    </row>
    <row r="24" spans="1:13" ht="12.75" customHeight="1">
      <c r="A24" s="3"/>
      <c r="B24" s="5" t="s">
        <v>178</v>
      </c>
      <c r="C24" s="6">
        <v>200</v>
      </c>
      <c r="D24" s="7" t="s">
        <v>52</v>
      </c>
      <c r="E24" s="11" t="s">
        <v>179</v>
      </c>
      <c r="F24" s="12" t="s">
        <v>180</v>
      </c>
      <c r="G24" s="7" t="s">
        <v>90</v>
      </c>
      <c r="H24" s="7" t="s">
        <v>177</v>
      </c>
      <c r="I24" s="22">
        <v>1659</v>
      </c>
      <c r="J24" s="22">
        <v>1659</v>
      </c>
      <c r="K24" s="22">
        <f t="shared" si="0"/>
        <v>0</v>
      </c>
      <c r="L24" s="13"/>
      <c r="M24" s="4"/>
    </row>
    <row r="25" spans="1:13" ht="12.75" customHeight="1">
      <c r="A25" s="3"/>
      <c r="B25" s="5" t="s">
        <v>89</v>
      </c>
      <c r="C25" s="6">
        <v>200</v>
      </c>
      <c r="D25" s="7" t="s">
        <v>52</v>
      </c>
      <c r="E25" s="11" t="s">
        <v>181</v>
      </c>
      <c r="F25" s="12" t="s">
        <v>182</v>
      </c>
      <c r="G25" s="7" t="s">
        <v>90</v>
      </c>
      <c r="H25" s="7" t="s">
        <v>183</v>
      </c>
      <c r="I25" s="22">
        <v>7000</v>
      </c>
      <c r="J25" s="22">
        <v>0</v>
      </c>
      <c r="K25" s="22">
        <f t="shared" si="0"/>
        <v>7000</v>
      </c>
      <c r="L25" s="13"/>
      <c r="M25" s="4"/>
    </row>
    <row r="26" spans="1:13" ht="12.75">
      <c r="A26" s="3"/>
      <c r="B26" s="5" t="s">
        <v>85</v>
      </c>
      <c r="C26" s="6">
        <v>200</v>
      </c>
      <c r="D26" s="7" t="s">
        <v>52</v>
      </c>
      <c r="E26" s="11" t="s">
        <v>102</v>
      </c>
      <c r="F26" s="12" t="s">
        <v>103</v>
      </c>
      <c r="G26" s="7" t="s">
        <v>90</v>
      </c>
      <c r="H26" s="7" t="s">
        <v>86</v>
      </c>
      <c r="I26" s="22">
        <v>187840.58</v>
      </c>
      <c r="J26" s="22">
        <v>157070.94</v>
      </c>
      <c r="K26" s="22">
        <f t="shared" si="0"/>
        <v>30769.639999999985</v>
      </c>
      <c r="L26" s="13"/>
      <c r="M26" s="4"/>
    </row>
    <row r="27" spans="1:13" ht="21">
      <c r="A27" s="3"/>
      <c r="B27" s="5" t="s">
        <v>87</v>
      </c>
      <c r="C27" s="6">
        <v>200</v>
      </c>
      <c r="D27" s="7" t="s">
        <v>52</v>
      </c>
      <c r="E27" s="11" t="s">
        <v>102</v>
      </c>
      <c r="F27" s="12" t="s">
        <v>103</v>
      </c>
      <c r="G27" s="7" t="s">
        <v>90</v>
      </c>
      <c r="H27" s="7" t="s">
        <v>88</v>
      </c>
      <c r="I27" s="22">
        <v>238120</v>
      </c>
      <c r="J27" s="22">
        <v>238120</v>
      </c>
      <c r="K27" s="22">
        <f t="shared" si="0"/>
        <v>0</v>
      </c>
      <c r="L27" s="13"/>
      <c r="M27" s="4"/>
    </row>
    <row r="28" spans="1:13" ht="12.75">
      <c r="A28" s="3"/>
      <c r="B28" s="5" t="s">
        <v>85</v>
      </c>
      <c r="C28" s="6">
        <v>200</v>
      </c>
      <c r="D28" s="7" t="s">
        <v>52</v>
      </c>
      <c r="E28" s="11" t="s">
        <v>104</v>
      </c>
      <c r="F28" s="12" t="s">
        <v>105</v>
      </c>
      <c r="G28" s="7" t="s">
        <v>90</v>
      </c>
      <c r="H28" s="7" t="s">
        <v>86</v>
      </c>
      <c r="I28" s="22">
        <v>12159.42</v>
      </c>
      <c r="J28" s="22">
        <v>12159.42</v>
      </c>
      <c r="K28" s="22">
        <f t="shared" si="0"/>
        <v>0</v>
      </c>
      <c r="L28" s="13"/>
      <c r="M28" s="4"/>
    </row>
    <row r="29" spans="1:13" ht="12.75">
      <c r="A29" s="3"/>
      <c r="B29" s="5" t="s">
        <v>89</v>
      </c>
      <c r="C29" s="6">
        <v>200</v>
      </c>
      <c r="D29" s="7" t="s">
        <v>52</v>
      </c>
      <c r="E29" s="11" t="s">
        <v>106</v>
      </c>
      <c r="F29" s="12" t="s">
        <v>107</v>
      </c>
      <c r="G29" s="7" t="s">
        <v>90</v>
      </c>
      <c r="H29" s="7" t="s">
        <v>91</v>
      </c>
      <c r="I29" s="22">
        <v>778000</v>
      </c>
      <c r="J29" s="22">
        <v>334340.27</v>
      </c>
      <c r="K29" s="22">
        <f t="shared" si="0"/>
        <v>443659.73</v>
      </c>
      <c r="L29" s="13"/>
      <c r="M29" s="4"/>
    </row>
    <row r="30" spans="1:13" ht="21">
      <c r="A30" s="3"/>
      <c r="B30" s="5" t="s">
        <v>87</v>
      </c>
      <c r="C30" s="6">
        <v>200</v>
      </c>
      <c r="D30" s="7" t="s">
        <v>52</v>
      </c>
      <c r="E30" s="11" t="s">
        <v>106</v>
      </c>
      <c r="F30" s="12" t="s">
        <v>107</v>
      </c>
      <c r="G30" s="7" t="s">
        <v>90</v>
      </c>
      <c r="H30" s="7" t="s">
        <v>88</v>
      </c>
      <c r="I30" s="9">
        <v>0</v>
      </c>
      <c r="J30" s="9">
        <v>0</v>
      </c>
      <c r="K30" s="9">
        <f t="shared" si="0"/>
        <v>0</v>
      </c>
      <c r="L30" s="13"/>
      <c r="M30" s="4"/>
    </row>
    <row r="31" spans="1:13" ht="12.75">
      <c r="A31" s="3"/>
      <c r="B31" s="5" t="s">
        <v>85</v>
      </c>
      <c r="C31" s="6">
        <v>200</v>
      </c>
      <c r="D31" s="7" t="s">
        <v>52</v>
      </c>
      <c r="E31" s="11" t="s">
        <v>106</v>
      </c>
      <c r="F31" s="12" t="s">
        <v>108</v>
      </c>
      <c r="G31" s="7" t="s">
        <v>90</v>
      </c>
      <c r="H31" s="7" t="s">
        <v>86</v>
      </c>
      <c r="I31" s="9">
        <v>0</v>
      </c>
      <c r="J31" s="9">
        <v>0</v>
      </c>
      <c r="K31" s="9">
        <f t="shared" si="0"/>
        <v>0</v>
      </c>
      <c r="L31" s="13"/>
      <c r="M31" s="4"/>
    </row>
    <row r="32" spans="1:13" ht="21">
      <c r="A32" s="3"/>
      <c r="B32" s="5" t="s">
        <v>87</v>
      </c>
      <c r="C32" s="6">
        <v>200</v>
      </c>
      <c r="D32" s="7" t="s">
        <v>52</v>
      </c>
      <c r="E32" s="11" t="s">
        <v>106</v>
      </c>
      <c r="F32" s="12" t="s">
        <v>109</v>
      </c>
      <c r="G32" s="7" t="s">
        <v>90</v>
      </c>
      <c r="H32" s="7" t="s">
        <v>88</v>
      </c>
      <c r="I32" s="22">
        <v>10000</v>
      </c>
      <c r="J32" s="22">
        <v>3600</v>
      </c>
      <c r="K32" s="22">
        <f t="shared" si="0"/>
        <v>6400</v>
      </c>
      <c r="L32" s="13"/>
      <c r="M32" s="4"/>
    </row>
    <row r="33" spans="1:13" ht="21">
      <c r="A33" s="3"/>
      <c r="B33" s="5" t="s">
        <v>87</v>
      </c>
      <c r="C33" s="6">
        <v>200</v>
      </c>
      <c r="D33" s="7" t="s">
        <v>52</v>
      </c>
      <c r="E33" s="11" t="s">
        <v>106</v>
      </c>
      <c r="F33" s="12" t="s">
        <v>110</v>
      </c>
      <c r="G33" s="7" t="s">
        <v>111</v>
      </c>
      <c r="H33" s="7" t="s">
        <v>88</v>
      </c>
      <c r="I33" s="22">
        <v>227000</v>
      </c>
      <c r="J33" s="22">
        <v>227000</v>
      </c>
      <c r="K33" s="22">
        <f t="shared" si="0"/>
        <v>0</v>
      </c>
      <c r="L33" s="13"/>
      <c r="M33" s="4"/>
    </row>
    <row r="34" spans="1:13" ht="12.75">
      <c r="A34" s="3"/>
      <c r="B34" s="5" t="s">
        <v>112</v>
      </c>
      <c r="C34" s="6">
        <v>200</v>
      </c>
      <c r="D34" s="7" t="s">
        <v>52</v>
      </c>
      <c r="E34" s="11" t="s">
        <v>106</v>
      </c>
      <c r="F34" s="12" t="s">
        <v>110</v>
      </c>
      <c r="G34" s="7" t="s">
        <v>90</v>
      </c>
      <c r="H34" s="7" t="s">
        <v>113</v>
      </c>
      <c r="I34" s="22">
        <v>160000</v>
      </c>
      <c r="J34" s="22">
        <v>142324.09</v>
      </c>
      <c r="K34" s="22">
        <f t="shared" si="0"/>
        <v>17675.910000000003</v>
      </c>
      <c r="L34" s="13"/>
      <c r="M34" s="4"/>
    </row>
    <row r="35" spans="1:13" ht="12.75">
      <c r="A35" s="3"/>
      <c r="B35" s="5" t="s">
        <v>85</v>
      </c>
      <c r="C35" s="6">
        <v>200</v>
      </c>
      <c r="D35" s="7" t="s">
        <v>52</v>
      </c>
      <c r="E35" s="11" t="s">
        <v>106</v>
      </c>
      <c r="F35" s="12" t="s">
        <v>110</v>
      </c>
      <c r="G35" s="7" t="s">
        <v>90</v>
      </c>
      <c r="H35" s="7" t="s">
        <v>86</v>
      </c>
      <c r="I35" s="22">
        <v>755042.09</v>
      </c>
      <c r="J35" s="22">
        <v>742882.67</v>
      </c>
      <c r="K35" s="22">
        <f t="shared" si="0"/>
        <v>12159.419999999925</v>
      </c>
      <c r="L35" s="13"/>
      <c r="M35" s="4"/>
    </row>
    <row r="36" spans="1:13" ht="21">
      <c r="A36" s="3"/>
      <c r="B36" s="5" t="s">
        <v>87</v>
      </c>
      <c r="C36" s="6">
        <v>200</v>
      </c>
      <c r="D36" s="7" t="s">
        <v>52</v>
      </c>
      <c r="E36" s="11" t="s">
        <v>106</v>
      </c>
      <c r="F36" s="12" t="s">
        <v>110</v>
      </c>
      <c r="G36" s="7" t="s">
        <v>90</v>
      </c>
      <c r="H36" s="7" t="s">
        <v>88</v>
      </c>
      <c r="I36" s="22">
        <v>82080</v>
      </c>
      <c r="J36" s="22">
        <v>82080</v>
      </c>
      <c r="K36" s="22">
        <f t="shared" si="0"/>
        <v>0</v>
      </c>
      <c r="L36" s="13"/>
      <c r="M36" s="4"/>
    </row>
    <row r="37" spans="1:13" ht="12.75">
      <c r="A37" s="3"/>
      <c r="B37" s="5" t="s">
        <v>114</v>
      </c>
      <c r="C37" s="6">
        <v>200</v>
      </c>
      <c r="D37" s="7" t="s">
        <v>52</v>
      </c>
      <c r="E37" s="11" t="s">
        <v>106</v>
      </c>
      <c r="F37" s="12" t="s">
        <v>115</v>
      </c>
      <c r="G37" s="7" t="s">
        <v>90</v>
      </c>
      <c r="H37" s="7" t="s">
        <v>111</v>
      </c>
      <c r="I37" s="22">
        <v>10000</v>
      </c>
      <c r="J37" s="22">
        <v>0</v>
      </c>
      <c r="K37" s="22">
        <f t="shared" si="0"/>
        <v>10000</v>
      </c>
      <c r="L37" s="13"/>
      <c r="M37" s="4"/>
    </row>
    <row r="38" spans="1:13" ht="21">
      <c r="A38" s="3"/>
      <c r="B38" s="5" t="s">
        <v>87</v>
      </c>
      <c r="C38" s="6">
        <v>200</v>
      </c>
      <c r="D38" s="7" t="s">
        <v>52</v>
      </c>
      <c r="E38" s="11" t="s">
        <v>106</v>
      </c>
      <c r="F38" s="12" t="s">
        <v>115</v>
      </c>
      <c r="G38" s="7" t="s">
        <v>90</v>
      </c>
      <c r="H38" s="7" t="s">
        <v>88</v>
      </c>
      <c r="I38" s="22">
        <v>0</v>
      </c>
      <c r="J38" s="22">
        <v>0</v>
      </c>
      <c r="K38" s="22">
        <f t="shared" si="0"/>
        <v>0</v>
      </c>
      <c r="L38" s="13"/>
      <c r="M38" s="4"/>
    </row>
    <row r="39" spans="1:13" ht="12.75">
      <c r="A39" s="3"/>
      <c r="B39" s="5" t="s">
        <v>114</v>
      </c>
      <c r="C39" s="6">
        <v>200</v>
      </c>
      <c r="D39" s="7" t="s">
        <v>52</v>
      </c>
      <c r="E39" s="11" t="s">
        <v>106</v>
      </c>
      <c r="F39" s="12" t="s">
        <v>116</v>
      </c>
      <c r="G39" s="7" t="s">
        <v>90</v>
      </c>
      <c r="H39" s="7" t="s">
        <v>111</v>
      </c>
      <c r="I39" s="22">
        <v>12578.57</v>
      </c>
      <c r="J39" s="22">
        <v>0</v>
      </c>
      <c r="K39" s="22">
        <f t="shared" si="0"/>
        <v>12578.57</v>
      </c>
      <c r="L39" s="13"/>
      <c r="M39" s="4"/>
    </row>
    <row r="40" spans="1:13" ht="12.75">
      <c r="A40" s="3"/>
      <c r="B40" s="5" t="s">
        <v>89</v>
      </c>
      <c r="C40" s="6">
        <v>200</v>
      </c>
      <c r="D40" s="7" t="s">
        <v>52</v>
      </c>
      <c r="E40" s="11" t="s">
        <v>106</v>
      </c>
      <c r="F40" s="12" t="s">
        <v>116</v>
      </c>
      <c r="G40" s="7" t="s">
        <v>90</v>
      </c>
      <c r="H40" s="7" t="s">
        <v>91</v>
      </c>
      <c r="I40" s="22">
        <v>10000</v>
      </c>
      <c r="J40" s="22">
        <v>0</v>
      </c>
      <c r="K40" s="22">
        <f t="shared" si="0"/>
        <v>10000</v>
      </c>
      <c r="L40" s="13"/>
      <c r="M40" s="4"/>
    </row>
    <row r="41" spans="1:13" ht="12.75">
      <c r="A41" s="3"/>
      <c r="B41" s="5" t="s">
        <v>112</v>
      </c>
      <c r="C41" s="6">
        <v>200</v>
      </c>
      <c r="D41" s="7" t="s">
        <v>52</v>
      </c>
      <c r="E41" s="11" t="s">
        <v>106</v>
      </c>
      <c r="F41" s="12" t="s">
        <v>116</v>
      </c>
      <c r="G41" s="7" t="s">
        <v>90</v>
      </c>
      <c r="H41" s="7" t="s">
        <v>113</v>
      </c>
      <c r="I41" s="22">
        <v>0</v>
      </c>
      <c r="J41" s="22">
        <v>0</v>
      </c>
      <c r="K41" s="22">
        <f t="shared" si="0"/>
        <v>0</v>
      </c>
      <c r="L41" s="13"/>
      <c r="M41" s="4"/>
    </row>
    <row r="42" spans="1:13" ht="12.75">
      <c r="A42" s="3"/>
      <c r="B42" s="5" t="s">
        <v>85</v>
      </c>
      <c r="C42" s="6">
        <v>200</v>
      </c>
      <c r="D42" s="7" t="s">
        <v>52</v>
      </c>
      <c r="E42" s="11" t="s">
        <v>106</v>
      </c>
      <c r="F42" s="12" t="s">
        <v>116</v>
      </c>
      <c r="G42" s="7" t="s">
        <v>90</v>
      </c>
      <c r="H42" s="7" t="s">
        <v>86</v>
      </c>
      <c r="I42" s="22">
        <v>25000</v>
      </c>
      <c r="J42" s="22">
        <v>25000</v>
      </c>
      <c r="K42" s="22">
        <f t="shared" si="0"/>
        <v>0</v>
      </c>
      <c r="L42" s="13"/>
      <c r="M42" s="4"/>
    </row>
    <row r="43" spans="1:13" ht="21">
      <c r="A43" s="3"/>
      <c r="B43" s="5" t="s">
        <v>87</v>
      </c>
      <c r="C43" s="6">
        <v>200</v>
      </c>
      <c r="D43" s="7" t="s">
        <v>52</v>
      </c>
      <c r="E43" s="11" t="s">
        <v>106</v>
      </c>
      <c r="F43" s="12" t="s">
        <v>116</v>
      </c>
      <c r="G43" s="7" t="s">
        <v>90</v>
      </c>
      <c r="H43" s="7" t="s">
        <v>88</v>
      </c>
      <c r="I43" s="22">
        <v>33228.8</v>
      </c>
      <c r="J43" s="22">
        <v>33228.8</v>
      </c>
      <c r="K43" s="22">
        <f t="shared" si="0"/>
        <v>0</v>
      </c>
      <c r="L43" s="13"/>
      <c r="M43" s="4"/>
    </row>
    <row r="44" spans="1:13" ht="21">
      <c r="A44" s="3"/>
      <c r="B44" s="5" t="s">
        <v>87</v>
      </c>
      <c r="C44" s="6">
        <v>200</v>
      </c>
      <c r="D44" s="7" t="s">
        <v>52</v>
      </c>
      <c r="E44" s="11" t="s">
        <v>117</v>
      </c>
      <c r="F44" s="12" t="s">
        <v>118</v>
      </c>
      <c r="G44" s="7" t="s">
        <v>90</v>
      </c>
      <c r="H44" s="7" t="s">
        <v>88</v>
      </c>
      <c r="I44" s="22">
        <v>0</v>
      </c>
      <c r="J44" s="22">
        <v>0</v>
      </c>
      <c r="K44" s="22">
        <f t="shared" si="0"/>
        <v>0</v>
      </c>
      <c r="L44" s="13"/>
      <c r="M44" s="4"/>
    </row>
    <row r="45" spans="1:13" ht="31.5">
      <c r="A45" s="3"/>
      <c r="B45" s="5" t="s">
        <v>119</v>
      </c>
      <c r="C45" s="6">
        <v>200</v>
      </c>
      <c r="D45" s="7" t="s">
        <v>52</v>
      </c>
      <c r="E45" s="11" t="s">
        <v>120</v>
      </c>
      <c r="F45" s="12" t="s">
        <v>121</v>
      </c>
      <c r="G45" s="7" t="s">
        <v>122</v>
      </c>
      <c r="H45" s="7" t="s">
        <v>123</v>
      </c>
      <c r="I45" s="22">
        <v>1878000</v>
      </c>
      <c r="J45" s="22">
        <v>1396685.92</v>
      </c>
      <c r="K45" s="22">
        <f t="shared" si="0"/>
        <v>481314.0800000001</v>
      </c>
      <c r="L45" s="13"/>
      <c r="M45" s="4"/>
    </row>
    <row r="46" spans="1:13" ht="12.75">
      <c r="A46" s="3"/>
      <c r="B46" s="5" t="s">
        <v>85</v>
      </c>
      <c r="C46" s="6">
        <v>200</v>
      </c>
      <c r="D46" s="7" t="s">
        <v>52</v>
      </c>
      <c r="E46" s="11" t="s">
        <v>124</v>
      </c>
      <c r="F46" s="12" t="s">
        <v>125</v>
      </c>
      <c r="G46" s="7" t="s">
        <v>90</v>
      </c>
      <c r="H46" s="7" t="s">
        <v>86</v>
      </c>
      <c r="I46" s="22">
        <v>0</v>
      </c>
      <c r="J46" s="22">
        <v>0</v>
      </c>
      <c r="K46" s="22">
        <f t="shared" si="0"/>
        <v>0</v>
      </c>
      <c r="L46" s="13"/>
      <c r="M46" s="4"/>
    </row>
    <row r="47" spans="1:13" ht="12.75">
      <c r="A47" s="3"/>
      <c r="B47" s="5" t="s">
        <v>92</v>
      </c>
      <c r="C47" s="6">
        <v>200</v>
      </c>
      <c r="D47" s="7" t="s">
        <v>126</v>
      </c>
      <c r="E47" s="11" t="s">
        <v>127</v>
      </c>
      <c r="F47" s="12" t="s">
        <v>128</v>
      </c>
      <c r="G47" s="7" t="s">
        <v>95</v>
      </c>
      <c r="H47" s="7" t="s">
        <v>94</v>
      </c>
      <c r="I47" s="22">
        <v>57550.95</v>
      </c>
      <c r="J47" s="22">
        <v>40000</v>
      </c>
      <c r="K47" s="22">
        <f t="shared" si="0"/>
        <v>17550.949999999997</v>
      </c>
      <c r="L47" s="13"/>
      <c r="M47" s="4"/>
    </row>
    <row r="48" spans="1:13" ht="21" hidden="1">
      <c r="A48" s="3"/>
      <c r="B48" s="5" t="s">
        <v>129</v>
      </c>
      <c r="C48" s="6">
        <v>450</v>
      </c>
      <c r="D48" s="7" t="s">
        <v>16</v>
      </c>
      <c r="E48" s="11" t="s">
        <v>130</v>
      </c>
      <c r="F48" s="12" t="s">
        <v>74</v>
      </c>
      <c r="G48" s="7" t="s">
        <v>16</v>
      </c>
      <c r="H48" s="7" t="s">
        <v>16</v>
      </c>
      <c r="I48" s="9">
        <v>-518100</v>
      </c>
      <c r="J48" s="9">
        <v>230348.75999999885</v>
      </c>
      <c r="K48" s="9">
        <f t="shared" si="0"/>
        <v>-748448.7599999988</v>
      </c>
      <c r="L48" s="13" t="s">
        <v>131</v>
      </c>
      <c r="M48" s="4"/>
    </row>
    <row r="49" spans="2:12" ht="2.2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2" ht="12.75">
      <c r="B52" s="1" t="s">
        <v>184</v>
      </c>
    </row>
    <row r="53" spans="2:3" ht="12.75">
      <c r="B53" s="1" t="s">
        <v>175</v>
      </c>
      <c r="C53" s="1" t="s">
        <v>186</v>
      </c>
    </row>
    <row r="55" ht="12.75">
      <c r="B55" s="1" t="s">
        <v>185</v>
      </c>
    </row>
    <row r="56" spans="2:3" ht="12.75">
      <c r="B56" s="1" t="s">
        <v>175</v>
      </c>
      <c r="C56" s="1" t="s">
        <v>187</v>
      </c>
    </row>
  </sheetData>
  <sheetProtection/>
  <mergeCells count="7">
    <mergeCell ref="I3:I4"/>
    <mergeCell ref="J3:J4"/>
    <mergeCell ref="K3:K4"/>
    <mergeCell ref="L3:L4"/>
    <mergeCell ref="B3:B4"/>
    <mergeCell ref="C3:C4"/>
    <mergeCell ref="D3:H3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PageLayoutView="0" workbookViewId="0" topLeftCell="A1">
      <selection activeCell="B2" sqref="B2:J26"/>
    </sheetView>
  </sheetViews>
  <sheetFormatPr defaultColWidth="9.00390625" defaultRowHeight="12.75"/>
  <cols>
    <col min="1" max="1" width="0.37109375" style="1" customWidth="1"/>
    <col min="2" max="2" width="35.75390625" style="1" customWidth="1"/>
    <col min="3" max="3" width="0" style="1" hidden="1" customWidth="1"/>
    <col min="4" max="4" width="12.625" style="1" customWidth="1"/>
    <col min="5" max="5" width="9.125" style="1" customWidth="1"/>
    <col min="6" max="6" width="18.625" style="1" customWidth="1"/>
    <col min="7" max="7" width="0" style="1" hidden="1" customWidth="1"/>
    <col min="8" max="10" width="14.25390625" style="1" customWidth="1"/>
    <col min="11" max="12" width="0" style="1" hidden="1" customWidth="1"/>
    <col min="13" max="13" width="0.37109375" style="1" customWidth="1"/>
    <col min="14" max="16384" width="9.125" style="1" customWidth="1"/>
  </cols>
  <sheetData>
    <row r="1" ht="2.25" customHeight="1"/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2.75">
      <c r="A3" s="3"/>
      <c r="B3" s="15" t="s">
        <v>0</v>
      </c>
      <c r="C3" s="15" t="s">
        <v>132</v>
      </c>
      <c r="D3" s="15" t="s">
        <v>1</v>
      </c>
      <c r="E3" s="15" t="s">
        <v>133</v>
      </c>
      <c r="F3" s="15"/>
      <c r="G3" s="15" t="s">
        <v>134</v>
      </c>
      <c r="H3" s="15" t="s">
        <v>3</v>
      </c>
      <c r="I3" s="15" t="s">
        <v>4</v>
      </c>
      <c r="J3" s="15" t="s">
        <v>5</v>
      </c>
      <c r="K3" s="15" t="s">
        <v>65</v>
      </c>
      <c r="L3" s="15" t="s">
        <v>135</v>
      </c>
      <c r="M3" s="4"/>
    </row>
    <row r="4" spans="1:13" ht="21" customHeight="1">
      <c r="A4" s="3"/>
      <c r="B4" s="15"/>
      <c r="C4" s="15"/>
      <c r="D4" s="15"/>
      <c r="E4" s="15" t="s">
        <v>6</v>
      </c>
      <c r="F4" s="15" t="s">
        <v>136</v>
      </c>
      <c r="G4" s="15"/>
      <c r="H4" s="15"/>
      <c r="I4" s="15"/>
      <c r="J4" s="15"/>
      <c r="K4" s="15"/>
      <c r="L4" s="15"/>
      <c r="M4" s="4"/>
    </row>
    <row r="5" spans="1:13" ht="409.5" customHeight="1" hidden="1">
      <c r="A5" s="3"/>
      <c r="B5" s="1" t="s">
        <v>8</v>
      </c>
      <c r="C5" s="1" t="s">
        <v>132</v>
      </c>
      <c r="D5" s="1" t="s">
        <v>9</v>
      </c>
      <c r="E5" s="1" t="s">
        <v>10</v>
      </c>
      <c r="F5" s="1" t="s">
        <v>137</v>
      </c>
      <c r="G5" s="1" t="s">
        <v>134</v>
      </c>
      <c r="H5" s="1" t="s">
        <v>12</v>
      </c>
      <c r="I5" s="1" t="s">
        <v>13</v>
      </c>
      <c r="J5" s="1" t="s">
        <v>14</v>
      </c>
      <c r="K5" s="1" t="s">
        <v>65</v>
      </c>
      <c r="L5" s="1" t="s">
        <v>135</v>
      </c>
      <c r="M5" s="4"/>
    </row>
    <row r="6" spans="1:13" ht="21">
      <c r="A6" s="3"/>
      <c r="B6" s="5" t="s">
        <v>138</v>
      </c>
      <c r="C6" s="13" t="s">
        <v>139</v>
      </c>
      <c r="D6" s="6">
        <v>500</v>
      </c>
      <c r="E6" s="7" t="s">
        <v>16</v>
      </c>
      <c r="F6" s="14" t="s">
        <v>140</v>
      </c>
      <c r="G6" s="5"/>
      <c r="H6" s="9">
        <v>518100</v>
      </c>
      <c r="I6" s="9">
        <f>I9</f>
        <v>-64687.11</v>
      </c>
      <c r="J6" s="9">
        <v>582787.11</v>
      </c>
      <c r="K6" s="13" t="s">
        <v>141</v>
      </c>
      <c r="L6" s="13" t="s">
        <v>141</v>
      </c>
      <c r="M6" s="4"/>
    </row>
    <row r="7" spans="1:13" ht="21">
      <c r="A7" s="3"/>
      <c r="B7" s="5" t="s">
        <v>142</v>
      </c>
      <c r="C7" s="13" t="s">
        <v>143</v>
      </c>
      <c r="D7" s="6">
        <v>520</v>
      </c>
      <c r="E7" s="7" t="s">
        <v>16</v>
      </c>
      <c r="F7" s="14" t="s">
        <v>144</v>
      </c>
      <c r="G7" s="5"/>
      <c r="H7" s="9">
        <v>0</v>
      </c>
      <c r="I7" s="9">
        <v>0</v>
      </c>
      <c r="J7" s="9">
        <v>0</v>
      </c>
      <c r="K7" s="13"/>
      <c r="L7" s="13" t="s">
        <v>141</v>
      </c>
      <c r="M7" s="4"/>
    </row>
    <row r="8" spans="1:13" ht="21">
      <c r="A8" s="3"/>
      <c r="B8" s="5" t="s">
        <v>145</v>
      </c>
      <c r="C8" s="13" t="s">
        <v>146</v>
      </c>
      <c r="D8" s="6">
        <v>620</v>
      </c>
      <c r="E8" s="7" t="s">
        <v>16</v>
      </c>
      <c r="F8" s="14" t="s">
        <v>147</v>
      </c>
      <c r="G8" s="5"/>
      <c r="H8" s="9">
        <v>0</v>
      </c>
      <c r="I8" s="9">
        <v>0</v>
      </c>
      <c r="J8" s="9">
        <v>0</v>
      </c>
      <c r="K8" s="13"/>
      <c r="L8" s="13" t="s">
        <v>141</v>
      </c>
      <c r="M8" s="4"/>
    </row>
    <row r="9" spans="1:13" ht="12.75">
      <c r="A9" s="3"/>
      <c r="B9" s="5" t="s">
        <v>148</v>
      </c>
      <c r="C9" s="13" t="s">
        <v>149</v>
      </c>
      <c r="D9" s="6">
        <v>700</v>
      </c>
      <c r="E9" s="7" t="s">
        <v>16</v>
      </c>
      <c r="F9" s="14" t="s">
        <v>144</v>
      </c>
      <c r="G9" s="5"/>
      <c r="H9" s="9">
        <v>518100</v>
      </c>
      <c r="I9" s="9">
        <f>I10</f>
        <v>-64687.11</v>
      </c>
      <c r="J9" s="9">
        <v>582757.11</v>
      </c>
      <c r="K9" s="13" t="s">
        <v>141</v>
      </c>
      <c r="L9" s="13" t="s">
        <v>141</v>
      </c>
      <c r="M9" s="4"/>
    </row>
    <row r="10" spans="1:13" ht="21">
      <c r="A10" s="3"/>
      <c r="B10" s="5" t="s">
        <v>150</v>
      </c>
      <c r="C10" s="13" t="s">
        <v>151</v>
      </c>
      <c r="D10" s="6">
        <v>700</v>
      </c>
      <c r="E10" s="7" t="s">
        <v>16</v>
      </c>
      <c r="F10" s="14" t="s">
        <v>152</v>
      </c>
      <c r="G10" s="5"/>
      <c r="H10" s="9">
        <v>518100</v>
      </c>
      <c r="I10" s="9">
        <v>-64687.11</v>
      </c>
      <c r="J10" s="9">
        <v>582787.11</v>
      </c>
      <c r="K10" s="13" t="s">
        <v>141</v>
      </c>
      <c r="L10" s="13" t="s">
        <v>141</v>
      </c>
      <c r="M10" s="4"/>
    </row>
    <row r="11" spans="1:13" ht="21">
      <c r="A11" s="3"/>
      <c r="B11" s="5" t="s">
        <v>153</v>
      </c>
      <c r="C11" s="13" t="s">
        <v>154</v>
      </c>
      <c r="D11" s="6">
        <v>710</v>
      </c>
      <c r="E11" s="7" t="s">
        <v>16</v>
      </c>
      <c r="F11" s="14" t="s">
        <v>155</v>
      </c>
      <c r="G11" s="5"/>
      <c r="H11" s="9">
        <v>-11040900</v>
      </c>
      <c r="I11" s="9">
        <f>I12</f>
        <v>-10375214.56</v>
      </c>
      <c r="J11" s="9">
        <v>0</v>
      </c>
      <c r="K11" s="13"/>
      <c r="L11" s="13" t="s">
        <v>141</v>
      </c>
      <c r="M11" s="4"/>
    </row>
    <row r="12" spans="1:13" ht="21">
      <c r="A12" s="3"/>
      <c r="B12" s="5" t="s">
        <v>156</v>
      </c>
      <c r="C12" s="13" t="s">
        <v>154</v>
      </c>
      <c r="D12" s="6">
        <v>710</v>
      </c>
      <c r="E12" s="7"/>
      <c r="F12" s="14" t="s">
        <v>157</v>
      </c>
      <c r="G12" s="5"/>
      <c r="H12" s="9">
        <v>-11040900</v>
      </c>
      <c r="I12" s="9">
        <v>-10375214.56</v>
      </c>
      <c r="J12" s="9">
        <v>0</v>
      </c>
      <c r="K12" s="13"/>
      <c r="L12" s="13" t="s">
        <v>141</v>
      </c>
      <c r="M12" s="4"/>
    </row>
    <row r="13" spans="1:13" ht="21">
      <c r="A13" s="3"/>
      <c r="B13" s="5" t="s">
        <v>158</v>
      </c>
      <c r="C13" s="13" t="s">
        <v>159</v>
      </c>
      <c r="D13" s="6">
        <v>720</v>
      </c>
      <c r="E13" s="7" t="s">
        <v>16</v>
      </c>
      <c r="F13" s="14" t="s">
        <v>160</v>
      </c>
      <c r="G13" s="5"/>
      <c r="H13" s="9">
        <f>'Расходы бюджета'!I6</f>
        <v>11559000</v>
      </c>
      <c r="I13" s="9">
        <v>10310527.45</v>
      </c>
      <c r="J13" s="9">
        <v>0</v>
      </c>
      <c r="K13" s="13"/>
      <c r="L13" s="13" t="s">
        <v>141</v>
      </c>
      <c r="M13" s="4"/>
    </row>
    <row r="14" spans="1:13" ht="21">
      <c r="A14" s="3"/>
      <c r="B14" s="5" t="s">
        <v>161</v>
      </c>
      <c r="C14" s="13" t="s">
        <v>159</v>
      </c>
      <c r="D14" s="6">
        <v>720</v>
      </c>
      <c r="E14" s="7"/>
      <c r="F14" s="14" t="s">
        <v>162</v>
      </c>
      <c r="G14" s="5"/>
      <c r="H14" s="9">
        <f>H13</f>
        <v>11559000</v>
      </c>
      <c r="I14" s="9">
        <f>I13</f>
        <v>10310527.45</v>
      </c>
      <c r="J14" s="9">
        <v>0</v>
      </c>
      <c r="K14" s="13"/>
      <c r="L14" s="13" t="s">
        <v>141</v>
      </c>
      <c r="M14" s="4"/>
    </row>
    <row r="15" spans="1:13" ht="42">
      <c r="A15" s="3"/>
      <c r="B15" s="5" t="s">
        <v>163</v>
      </c>
      <c r="C15" s="13" t="s">
        <v>164</v>
      </c>
      <c r="D15" s="6">
        <v>700</v>
      </c>
      <c r="E15" s="7" t="s">
        <v>16</v>
      </c>
      <c r="F15" s="14" t="s">
        <v>165</v>
      </c>
      <c r="G15" s="5"/>
      <c r="H15" s="9">
        <v>0</v>
      </c>
      <c r="I15" s="9">
        <v>0</v>
      </c>
      <c r="J15" s="9">
        <v>0</v>
      </c>
      <c r="K15" s="13" t="s">
        <v>141</v>
      </c>
      <c r="L15" s="13" t="s">
        <v>141</v>
      </c>
      <c r="M15" s="4"/>
    </row>
    <row r="16" spans="1:13" ht="21">
      <c r="A16" s="3"/>
      <c r="B16" s="5" t="s">
        <v>166</v>
      </c>
      <c r="C16" s="13" t="s">
        <v>167</v>
      </c>
      <c r="D16" s="6">
        <v>710</v>
      </c>
      <c r="E16" s="7" t="s">
        <v>16</v>
      </c>
      <c r="F16" s="14" t="s">
        <v>168</v>
      </c>
      <c r="G16" s="5"/>
      <c r="H16" s="9">
        <v>0</v>
      </c>
      <c r="I16" s="9">
        <v>0</v>
      </c>
      <c r="J16" s="9">
        <v>0</v>
      </c>
      <c r="K16" s="13"/>
      <c r="L16" s="13" t="s">
        <v>141</v>
      </c>
      <c r="M16" s="4"/>
    </row>
    <row r="17" spans="1:13" ht="21">
      <c r="A17" s="3"/>
      <c r="B17" s="5" t="s">
        <v>169</v>
      </c>
      <c r="C17" s="13" t="s">
        <v>170</v>
      </c>
      <c r="D17" s="6">
        <v>720</v>
      </c>
      <c r="E17" s="7" t="s">
        <v>16</v>
      </c>
      <c r="F17" s="14" t="s">
        <v>171</v>
      </c>
      <c r="G17" s="5"/>
      <c r="H17" s="9">
        <v>0</v>
      </c>
      <c r="I17" s="9">
        <v>0</v>
      </c>
      <c r="J17" s="9">
        <v>0</v>
      </c>
      <c r="K17" s="13"/>
      <c r="L17" s="13" t="s">
        <v>141</v>
      </c>
      <c r="M17" s="4"/>
    </row>
    <row r="18" spans="2:12" ht="2.2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20" ht="12.75">
      <c r="B20" s="1" t="s">
        <v>188</v>
      </c>
    </row>
    <row r="21" spans="2:6" ht="12.75">
      <c r="B21" s="1" t="s">
        <v>175</v>
      </c>
      <c r="D21" s="1" t="s">
        <v>190</v>
      </c>
      <c r="F21" s="1" t="s">
        <v>191</v>
      </c>
    </row>
    <row r="23" ht="12.75">
      <c r="B23" s="1" t="s">
        <v>189</v>
      </c>
    </row>
    <row r="24" spans="2:6" ht="12.75">
      <c r="B24" s="1" t="s">
        <v>175</v>
      </c>
      <c r="D24" s="1" t="s">
        <v>190</v>
      </c>
      <c r="F24" s="1" t="s">
        <v>192</v>
      </c>
    </row>
  </sheetData>
  <sheetProtection/>
  <mergeCells count="10">
    <mergeCell ref="B3:B4"/>
    <mergeCell ref="C3:C4"/>
    <mergeCell ref="D3:D4"/>
    <mergeCell ref="E3:F3"/>
    <mergeCell ref="K3:K4"/>
    <mergeCell ref="L3:L4"/>
    <mergeCell ref="G3:G4"/>
    <mergeCell ref="H3:H4"/>
    <mergeCell ref="I3:I4"/>
    <mergeCell ref="J3:J4"/>
  </mergeCells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2015-03-11T07:56:33Z</cp:lastPrinted>
  <dcterms:created xsi:type="dcterms:W3CDTF">2014-12-01T01:49:46Z</dcterms:created>
  <dcterms:modified xsi:type="dcterms:W3CDTF">2015-03-11T07:57:50Z</dcterms:modified>
  <cp:category/>
  <cp:version/>
  <cp:contentType/>
  <cp:contentStatus/>
</cp:coreProperties>
</file>